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040527-05\Desktop\"/>
    </mc:Choice>
  </mc:AlternateContent>
  <xr:revisionPtr revIDLastSave="0" documentId="13_ncr:1_{ED848EAF-EA74-49C2-9C12-EB2E38E5C413}" xr6:coauthVersionLast="47" xr6:coauthVersionMax="47" xr10:uidLastSave="{00000000-0000-0000-0000-000000000000}"/>
  <bookViews>
    <workbookView xWindow="-120" yWindow="-120" windowWidth="20730" windowHeight="11160" tabRatio="770" xr2:uid="{00000000-000D-0000-FFFF-FFFF00000000}"/>
  </bookViews>
  <sheets>
    <sheet name="表紙" sheetId="14" r:id="rId1"/>
    <sheet name="P1" sheetId="26" r:id="rId2"/>
    <sheet name="Ｐ2" sheetId="15" r:id="rId3"/>
    <sheet name="問１" sheetId="16" r:id="rId4"/>
    <sheet name="問２，３" sheetId="17" r:id="rId5"/>
    <sheet name="問４" sheetId="18" r:id="rId6"/>
    <sheet name="問５" sheetId="27" r:id="rId7"/>
    <sheet name="問６" sheetId="13" r:id="rId8"/>
    <sheet name="問７" sheetId="29" r:id="rId9"/>
    <sheet name="問7（従前・卒業別）" sheetId="7" state="hidden" r:id="rId10"/>
    <sheet name="問８" sheetId="46" r:id="rId11"/>
    <sheet name="問９" sheetId="30" r:id="rId12"/>
    <sheet name="問10" sheetId="1" r:id="rId13"/>
    <sheet name="参考Ｐ７（5歳刻み）" sheetId="2" state="hidden" r:id="rId14"/>
    <sheet name="問11" sheetId="20" r:id="rId15"/>
    <sheet name="問12" sheetId="3" r:id="rId16"/>
    <sheet name="問13" sheetId="4" r:id="rId17"/>
    <sheet name="問14" sheetId="5" r:id="rId18"/>
    <sheet name="問15及び16（説明）" sheetId="47" r:id="rId19"/>
    <sheet name="問15" sheetId="48" r:id="rId20"/>
    <sheet name="問16" sheetId="49" r:id="rId21"/>
    <sheet name="【注意】　こちらから先のシートには入力しないでください！　→→" sheetId="31" r:id="rId22"/>
    <sheet name="00.データエクスポート用（全体）" sheetId="32" r:id="rId23"/>
    <sheet name="A.原データ（問１～問５-7.モンゴル）" sheetId="33" r:id="rId24"/>
    <sheet name="A.原データ（問５-8.韓国～問９）" sheetId="34" r:id="rId25"/>
    <sheet name="B.原データ（問10～問12）" sheetId="35" r:id="rId26"/>
    <sheet name="C.原データ（問13～問14-5・非正規）" sheetId="38" r:id="rId27"/>
    <sheet name="C.原データ（問14-6・正規～問16）" sheetId="39" r:id="rId28"/>
  </sheets>
  <externalReferences>
    <externalReference r:id="rId29"/>
  </externalReferences>
  <definedNames>
    <definedName name="_xlnm.Print_Area" localSheetId="1">'P1'!$A$1:$D$15</definedName>
    <definedName name="_xlnm.Print_Area" localSheetId="2">'Ｐ2'!$A$1:$J$30</definedName>
    <definedName name="_xlnm.Print_Area" localSheetId="13">'参考Ｐ７（5歳刻み）'!$A$1:$Q$61</definedName>
    <definedName name="_xlnm.Print_Area" localSheetId="0">表紙!$A$1:$Q$60</definedName>
    <definedName name="_xlnm.Print_Area" localSheetId="3">問１!$A$1:$I$20</definedName>
    <definedName name="_xlnm.Print_Area" localSheetId="12">問10!$A$1:$Q$26</definedName>
    <definedName name="_xlnm.Print_Area" localSheetId="14">問11!$A$1:$Q$30</definedName>
    <definedName name="_xlnm.Print_Area" localSheetId="15">問12!$A$1:$P$42</definedName>
    <definedName name="_xlnm.Print_Area" localSheetId="16">問13!$A$1:$Y$36</definedName>
    <definedName name="_xlnm.Print_Area" localSheetId="17">問14!$A$1:$Z$35</definedName>
    <definedName name="_xlnm.Print_Area" localSheetId="19">問15!$A$1:$O$95</definedName>
    <definedName name="_xlnm.Print_Area" localSheetId="20">問16!$A$1:$G$43</definedName>
    <definedName name="_xlnm.Print_Area" localSheetId="4">'問２，３'!$A$1:$W$27</definedName>
    <definedName name="_xlnm.Print_Area" localSheetId="5">問４!$A$1:$R$23</definedName>
    <definedName name="_xlnm.Print_Area" localSheetId="6">問５!$A$1:$S$25</definedName>
    <definedName name="_xlnm.Print_Area" localSheetId="7">問６!$A$1:$S$25</definedName>
    <definedName name="_xlnm.Print_Area" localSheetId="8">問７!$A$1:$F$21</definedName>
    <definedName name="_xlnm.Print_Area" localSheetId="10">問８!$A$1:$G$25</definedName>
    <definedName name="_xlnm.Print_Area" localSheetId="11">問９!$A$1:$E$54</definedName>
    <definedName name="VerId">5</definedName>
    <definedName name="カテゴリー名">[1]ｼｽﾃﾑ管理!#REF!</definedName>
    <definedName name="質問文">[1]ｼｽﾃﾑ管理!#REF!</definedName>
    <definedName name="平均値.中央値情報">[1]ｼｽﾃﾑ管理!#REF!</definedName>
    <definedName name="平均値指定">[1]ｼｽﾃﾑ管理!#REF!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4" l="1"/>
  <c r="CP3" i="39"/>
  <c r="CP30" i="32" s="1"/>
  <c r="L94" i="48"/>
  <c r="F77" i="48"/>
  <c r="G77" i="48"/>
  <c r="H77" i="48"/>
  <c r="I77" i="48"/>
  <c r="J77" i="48"/>
  <c r="K77" i="48"/>
  <c r="L77" i="48"/>
  <c r="F60" i="48"/>
  <c r="G60" i="48"/>
  <c r="H60" i="48"/>
  <c r="I60" i="48"/>
  <c r="J60" i="48"/>
  <c r="K60" i="48"/>
  <c r="L60" i="48"/>
  <c r="DY5" i="32"/>
  <c r="EB5" i="32"/>
  <c r="EN5" i="32"/>
  <c r="EQ5" i="32"/>
  <c r="EY5" i="32"/>
  <c r="EZ5" i="32"/>
  <c r="FC5" i="32"/>
  <c r="FJ5" i="32"/>
  <c r="FO3" i="33"/>
  <c r="FO5" i="32" s="1"/>
  <c r="FN3" i="33"/>
  <c r="FN5" i="32" s="1"/>
  <c r="FK3" i="33"/>
  <c r="FK5" i="32" s="1"/>
  <c r="FJ3" i="33"/>
  <c r="FG3" i="33"/>
  <c r="FG5" i="32" s="1"/>
  <c r="FF3" i="33"/>
  <c r="FF5" i="32" s="1"/>
  <c r="FC3" i="33"/>
  <c r="EZ3" i="33"/>
  <c r="EW3" i="33"/>
  <c r="EW5" i="32" s="1"/>
  <c r="ET3" i="33"/>
  <c r="ET5" i="32" s="1"/>
  <c r="EQ3" i="33"/>
  <c r="EN3" i="33"/>
  <c r="EK3" i="33"/>
  <c r="EK5" i="32" s="1"/>
  <c r="EH3" i="33"/>
  <c r="EH5" i="32" s="1"/>
  <c r="EE3" i="33"/>
  <c r="EE5" i="32" s="1"/>
  <c r="EB3" i="33"/>
  <c r="DY3" i="33"/>
  <c r="DV3" i="33"/>
  <c r="DV5" i="32" s="1"/>
  <c r="K94" i="48"/>
  <c r="J94" i="48"/>
  <c r="I94" i="48"/>
  <c r="H94" i="48"/>
  <c r="G94" i="48"/>
  <c r="F94" i="48"/>
  <c r="BS30" i="32"/>
  <c r="BT30" i="32"/>
  <c r="BV30" i="32"/>
  <c r="BX30" i="32"/>
  <c r="CD30" i="32"/>
  <c r="CE30" i="32"/>
  <c r="CG30" i="32"/>
  <c r="CH30" i="32"/>
  <c r="CJ30" i="32"/>
  <c r="DD17" i="32"/>
  <c r="DE17" i="32"/>
  <c r="DG17" i="32"/>
  <c r="DP17" i="32"/>
  <c r="DQ17" i="32"/>
  <c r="DS17" i="32"/>
  <c r="EB17" i="32"/>
  <c r="EC17" i="32"/>
  <c r="EE17" i="32"/>
  <c r="EN17" i="32"/>
  <c r="EO17" i="32"/>
  <c r="EQ17" i="32"/>
  <c r="EZ17" i="32"/>
  <c r="FA17" i="32"/>
  <c r="FC17" i="32"/>
  <c r="FL17" i="32"/>
  <c r="FM17" i="32"/>
  <c r="FO17" i="32"/>
  <c r="FX17" i="32"/>
  <c r="FY17" i="32"/>
  <c r="GA17" i="32"/>
  <c r="C11" i="32"/>
  <c r="D11" i="32"/>
  <c r="E11" i="32"/>
  <c r="F11" i="32"/>
  <c r="H11" i="32"/>
  <c r="O11" i="32"/>
  <c r="P11" i="32"/>
  <c r="Q11" i="32"/>
  <c r="R11" i="32"/>
  <c r="S11" i="32"/>
  <c r="T11" i="32"/>
  <c r="Z11" i="32"/>
  <c r="AD11" i="32"/>
  <c r="AE11" i="32"/>
  <c r="AF11" i="32"/>
  <c r="AG11" i="32"/>
  <c r="AO11" i="32"/>
  <c r="AR11" i="32"/>
  <c r="AW11" i="32"/>
  <c r="AX11" i="32"/>
  <c r="AY11" i="32"/>
  <c r="AZ11" i="32"/>
  <c r="BA11" i="32"/>
  <c r="DI11" i="32"/>
  <c r="DJ11" i="32"/>
  <c r="DK11" i="32"/>
  <c r="B11" i="32"/>
  <c r="AQ3" i="34"/>
  <c r="AQ11" i="32" s="1"/>
  <c r="AR3" i="34"/>
  <c r="AS3" i="34"/>
  <c r="AS11" i="32" s="1"/>
  <c r="AT3" i="34"/>
  <c r="AT11" i="32" s="1"/>
  <c r="AU3" i="34"/>
  <c r="AU11" i="32" s="1"/>
  <c r="AV3" i="34"/>
  <c r="AV11" i="32" s="1"/>
  <c r="AW3" i="34"/>
  <c r="AX3" i="34"/>
  <c r="AY3" i="34"/>
  <c r="AZ3" i="34"/>
  <c r="BA3" i="34"/>
  <c r="AP3" i="34"/>
  <c r="AP11" i="32" s="1"/>
  <c r="AO3" i="34"/>
  <c r="AC3" i="34"/>
  <c r="AC11" i="32" s="1"/>
  <c r="AD3" i="34"/>
  <c r="AE3" i="34"/>
  <c r="AF3" i="34"/>
  <c r="AG3" i="34"/>
  <c r="AH3" i="34"/>
  <c r="AH11" i="32" s="1"/>
  <c r="AI3" i="34"/>
  <c r="AI11" i="32" s="1"/>
  <c r="AJ3" i="34"/>
  <c r="AJ11" i="32" s="1"/>
  <c r="AK3" i="34"/>
  <c r="AK11" i="32" s="1"/>
  <c r="AL3" i="34"/>
  <c r="AL11" i="32" s="1"/>
  <c r="AM3" i="34"/>
  <c r="AM11" i="32" s="1"/>
  <c r="AB3" i="34"/>
  <c r="AB11" i="32" s="1"/>
  <c r="P3" i="34"/>
  <c r="Q3" i="34"/>
  <c r="R3" i="34"/>
  <c r="S3" i="34"/>
  <c r="T3" i="34"/>
  <c r="U3" i="34"/>
  <c r="U11" i="32" s="1"/>
  <c r="V3" i="34"/>
  <c r="V11" i="32" s="1"/>
  <c r="W3" i="34"/>
  <c r="W11" i="32" s="1"/>
  <c r="X3" i="34"/>
  <c r="X11" i="32" s="1"/>
  <c r="Y3" i="34"/>
  <c r="Y11" i="32" s="1"/>
  <c r="Z3" i="34"/>
  <c r="O3" i="34"/>
  <c r="C3" i="34"/>
  <c r="D3" i="34"/>
  <c r="E3" i="34"/>
  <c r="F3" i="34"/>
  <c r="G3" i="34"/>
  <c r="G11" i="32" s="1"/>
  <c r="H3" i="34"/>
  <c r="I3" i="34"/>
  <c r="I11" i="32" s="1"/>
  <c r="J3" i="34"/>
  <c r="J11" i="32" s="1"/>
  <c r="K3" i="34"/>
  <c r="K11" i="32" s="1"/>
  <c r="L3" i="34"/>
  <c r="L11" i="32" s="1"/>
  <c r="M3" i="34"/>
  <c r="M11" i="32" s="1"/>
  <c r="B3" i="34"/>
  <c r="GW5" i="32"/>
  <c r="HM5" i="32"/>
  <c r="IK5" i="32"/>
  <c r="IX5" i="32"/>
  <c r="BZ3" i="39"/>
  <c r="BZ30" i="32" s="1"/>
  <c r="BT3" i="39"/>
  <c r="E129" i="30"/>
  <c r="F129" i="30" s="1"/>
  <c r="J25" i="3"/>
  <c r="GS3" i="35"/>
  <c r="GS17" i="32" s="1"/>
  <c r="N26" i="3"/>
  <c r="O26" i="3" s="1"/>
  <c r="N27" i="3"/>
  <c r="O27" i="3" s="1"/>
  <c r="N28" i="3"/>
  <c r="O28" i="3" s="1"/>
  <c r="N29" i="3"/>
  <c r="N30" i="3"/>
  <c r="O30" i="3" s="1"/>
  <c r="N31" i="3"/>
  <c r="O31" i="3" s="1"/>
  <c r="N32" i="3"/>
  <c r="O32" i="3" s="1"/>
  <c r="N33" i="3"/>
  <c r="N34" i="3"/>
  <c r="O34" i="3" s="1"/>
  <c r="N35" i="3"/>
  <c r="O35" i="3" s="1"/>
  <c r="N36" i="3"/>
  <c r="O36" i="3" s="1"/>
  <c r="N37" i="3"/>
  <c r="O37" i="3" s="1"/>
  <c r="N25" i="3"/>
  <c r="O29" i="3"/>
  <c r="O33" i="3"/>
  <c r="J37" i="3"/>
  <c r="K37" i="3" s="1"/>
  <c r="J34" i="3"/>
  <c r="K34" i="3" s="1"/>
  <c r="J35" i="3"/>
  <c r="K35" i="3" s="1"/>
  <c r="J36" i="3"/>
  <c r="K36" i="3" s="1"/>
  <c r="J33" i="3"/>
  <c r="K33" i="3" s="1"/>
  <c r="J32" i="3"/>
  <c r="K32" i="3" s="1"/>
  <c r="J31" i="3"/>
  <c r="K31" i="3" s="1"/>
  <c r="J30" i="3"/>
  <c r="K30" i="3" s="1"/>
  <c r="J29" i="3"/>
  <c r="K29" i="3" s="1"/>
  <c r="J28" i="3"/>
  <c r="K28" i="3" s="1"/>
  <c r="J27" i="3"/>
  <c r="K27" i="3" s="1"/>
  <c r="J26" i="3"/>
  <c r="K26" i="3" s="1"/>
  <c r="E120" i="30"/>
  <c r="CE3" i="39"/>
  <c r="CD3" i="39"/>
  <c r="CC3" i="39"/>
  <c r="CC30" i="32" s="1"/>
  <c r="CB3" i="39"/>
  <c r="CB30" i="32" s="1"/>
  <c r="CA3" i="39"/>
  <c r="CA30" i="32" s="1"/>
  <c r="BY3" i="39"/>
  <c r="BY30" i="32" s="1"/>
  <c r="BX3" i="39"/>
  <c r="BW3" i="39"/>
  <c r="BW30" i="32" s="1"/>
  <c r="BV3" i="39"/>
  <c r="BU3" i="39"/>
  <c r="BU30" i="32" s="1"/>
  <c r="BS3" i="39"/>
  <c r="HH3" i="38"/>
  <c r="HH24" i="32" s="1"/>
  <c r="GD3" i="35"/>
  <c r="GD17" i="32" s="1"/>
  <c r="GC3" i="35"/>
  <c r="GC17" i="32" s="1"/>
  <c r="GB3" i="35"/>
  <c r="GB17" i="32" s="1"/>
  <c r="GA3" i="35"/>
  <c r="FZ3" i="35"/>
  <c r="FZ17" i="32" s="1"/>
  <c r="FY3" i="35"/>
  <c r="FX3" i="35"/>
  <c r="FW3" i="35"/>
  <c r="FW17" i="32" s="1"/>
  <c r="FV3" i="35"/>
  <c r="FV17" i="32" s="1"/>
  <c r="FU3" i="35"/>
  <c r="FU17" i="32" s="1"/>
  <c r="FT3" i="35"/>
  <c r="FT17" i="32" s="1"/>
  <c r="FS3" i="35"/>
  <c r="FS17" i="32" s="1"/>
  <c r="FR3" i="35"/>
  <c r="FR17" i="32" s="1"/>
  <c r="FQ3" i="35"/>
  <c r="FQ17" i="32" s="1"/>
  <c r="FP3" i="35"/>
  <c r="FP17" i="32" s="1"/>
  <c r="FO3" i="35"/>
  <c r="FN3" i="35"/>
  <c r="FN17" i="32" s="1"/>
  <c r="FM3" i="35"/>
  <c r="FL3" i="35"/>
  <c r="FK3" i="35"/>
  <c r="FK17" i="32" s="1"/>
  <c r="FJ3" i="35"/>
  <c r="FJ17" i="32" s="1"/>
  <c r="FI3" i="35"/>
  <c r="FI17" i="32" s="1"/>
  <c r="FH3" i="35"/>
  <c r="FH17" i="32" s="1"/>
  <c r="FG3" i="35"/>
  <c r="FG17" i="32" s="1"/>
  <c r="FF3" i="35"/>
  <c r="FF17" i="32" s="1"/>
  <c r="FE3" i="35"/>
  <c r="FE17" i="32" s="1"/>
  <c r="FD3" i="35"/>
  <c r="FD17" i="32" s="1"/>
  <c r="FC3" i="35"/>
  <c r="FB3" i="35"/>
  <c r="FB17" i="32" s="1"/>
  <c r="FA3" i="35"/>
  <c r="EZ3" i="35"/>
  <c r="EY3" i="35"/>
  <c r="EY17" i="32" s="1"/>
  <c r="EX3" i="35"/>
  <c r="EX17" i="32" s="1"/>
  <c r="EW3" i="35"/>
  <c r="EW17" i="32" s="1"/>
  <c r="EV3" i="35"/>
  <c r="EV17" i="32" s="1"/>
  <c r="EU3" i="35"/>
  <c r="EU17" i="32" s="1"/>
  <c r="ET3" i="35"/>
  <c r="ET17" i="32" s="1"/>
  <c r="ES3" i="35"/>
  <c r="ES17" i="32" s="1"/>
  <c r="ER3" i="35"/>
  <c r="ER17" i="32" s="1"/>
  <c r="EQ3" i="35"/>
  <c r="EP3" i="35"/>
  <c r="EP17" i="32" s="1"/>
  <c r="EO3" i="35"/>
  <c r="EN3" i="35"/>
  <c r="EM3" i="35"/>
  <c r="EM17" i="32" s="1"/>
  <c r="EL3" i="35"/>
  <c r="EL17" i="32" s="1"/>
  <c r="EK3" i="35"/>
  <c r="EK17" i="32" s="1"/>
  <c r="EJ3" i="35"/>
  <c r="EJ17" i="32" s="1"/>
  <c r="EI3" i="35"/>
  <c r="EI17" i="32" s="1"/>
  <c r="EH3" i="35"/>
  <c r="EH17" i="32" s="1"/>
  <c r="EG3" i="35"/>
  <c r="EG17" i="32" s="1"/>
  <c r="EF3" i="35"/>
  <c r="EF17" i="32" s="1"/>
  <c r="EE3" i="35"/>
  <c r="ED3" i="35"/>
  <c r="ED17" i="32" s="1"/>
  <c r="EC3" i="35"/>
  <c r="EB3" i="35"/>
  <c r="EA3" i="35"/>
  <c r="EA17" i="32" s="1"/>
  <c r="DZ3" i="35"/>
  <c r="DZ17" i="32" s="1"/>
  <c r="DY3" i="35"/>
  <c r="DY17" i="32" s="1"/>
  <c r="DX3" i="35"/>
  <c r="DX17" i="32" s="1"/>
  <c r="DW3" i="35"/>
  <c r="DW17" i="32" s="1"/>
  <c r="DV3" i="35"/>
  <c r="DV17" i="32" s="1"/>
  <c r="DU3" i="35"/>
  <c r="DU17" i="32" s="1"/>
  <c r="DT3" i="35"/>
  <c r="DT17" i="32" s="1"/>
  <c r="DS3" i="35"/>
  <c r="DR3" i="35"/>
  <c r="DR17" i="32" s="1"/>
  <c r="DQ3" i="35"/>
  <c r="DP3" i="35"/>
  <c r="DO3" i="35"/>
  <c r="DO17" i="32" s="1"/>
  <c r="DN3" i="35"/>
  <c r="DN17" i="32" s="1"/>
  <c r="DM3" i="35"/>
  <c r="DM17" i="32" s="1"/>
  <c r="DL3" i="35"/>
  <c r="DL17" i="32" s="1"/>
  <c r="DK3" i="35"/>
  <c r="DK17" i="32" s="1"/>
  <c r="DJ3" i="35"/>
  <c r="DJ17" i="32" s="1"/>
  <c r="DI3" i="35"/>
  <c r="DI17" i="32" s="1"/>
  <c r="DH3" i="35"/>
  <c r="DH17" i="32" s="1"/>
  <c r="DG3" i="35"/>
  <c r="DF3" i="35"/>
  <c r="DF17" i="32" s="1"/>
  <c r="DE3" i="35"/>
  <c r="DD3" i="35"/>
  <c r="DC3" i="35"/>
  <c r="DC17" i="32" s="1"/>
  <c r="DB3" i="35"/>
  <c r="DB17" i="32" s="1"/>
  <c r="DA3" i="35"/>
  <c r="DA17" i="32" s="1"/>
  <c r="CZ3" i="35"/>
  <c r="CZ17" i="32" s="1"/>
  <c r="CY3" i="35"/>
  <c r="CY17" i="32" s="1"/>
  <c r="DF3" i="34"/>
  <c r="DF11" i="32" s="1"/>
  <c r="DE3" i="34"/>
  <c r="DE11" i="32" s="1"/>
  <c r="DK3" i="34"/>
  <c r="DJ3" i="34"/>
  <c r="DI3" i="34"/>
  <c r="DD3" i="34"/>
  <c r="DD11" i="32" s="1"/>
  <c r="DC3" i="34"/>
  <c r="DC11" i="32" s="1"/>
  <c r="DB3" i="34"/>
  <c r="DB11" i="32" s="1"/>
  <c r="DA3" i="34"/>
  <c r="DA11" i="32" s="1"/>
  <c r="IQ3" i="33"/>
  <c r="IQ5" i="32" s="1"/>
  <c r="IR3" i="33"/>
  <c r="IR5" i="32" s="1"/>
  <c r="IS3" i="33"/>
  <c r="IS5" i="32" s="1"/>
  <c r="IT3" i="33"/>
  <c r="IT5" i="32" s="1"/>
  <c r="IU3" i="33"/>
  <c r="IU5" i="32" s="1"/>
  <c r="IV3" i="33"/>
  <c r="IV5" i="32" s="1"/>
  <c r="IW3" i="33"/>
  <c r="IW5" i="32" s="1"/>
  <c r="IX3" i="33"/>
  <c r="IY3" i="33"/>
  <c r="IY5" i="32" s="1"/>
  <c r="IZ3" i="33"/>
  <c r="IZ5" i="32" s="1"/>
  <c r="JA3" i="33"/>
  <c r="JA5" i="32" s="1"/>
  <c r="IP3" i="33"/>
  <c r="IP5" i="32" s="1"/>
  <c r="IE3" i="33"/>
  <c r="IE5" i="32" s="1"/>
  <c r="IF3" i="33"/>
  <c r="IF5" i="32" s="1"/>
  <c r="IG3" i="33"/>
  <c r="IG5" i="32" s="1"/>
  <c r="IH3" i="33"/>
  <c r="IH5" i="32" s="1"/>
  <c r="II3" i="33"/>
  <c r="II5" i="32" s="1"/>
  <c r="IJ3" i="33"/>
  <c r="IJ5" i="32" s="1"/>
  <c r="IK3" i="33"/>
  <c r="IL3" i="33"/>
  <c r="IL5" i="32" s="1"/>
  <c r="IM3" i="33"/>
  <c r="IM5" i="32" s="1"/>
  <c r="IN3" i="33"/>
  <c r="IN5" i="32" s="1"/>
  <c r="IO3" i="33"/>
  <c r="IO5" i="32" s="1"/>
  <c r="ID3" i="33"/>
  <c r="ID5" i="32" s="1"/>
  <c r="HR3" i="33"/>
  <c r="HR5" i="32" s="1"/>
  <c r="HS3" i="33"/>
  <c r="HS5" i="32" s="1"/>
  <c r="HT3" i="33"/>
  <c r="HT5" i="32" s="1"/>
  <c r="HU3" i="33"/>
  <c r="HU5" i="32" s="1"/>
  <c r="HV3" i="33"/>
  <c r="HV5" i="32" s="1"/>
  <c r="HW3" i="33"/>
  <c r="HW5" i="32" s="1"/>
  <c r="HX3" i="33"/>
  <c r="HX5" i="32" s="1"/>
  <c r="HY3" i="33"/>
  <c r="HY5" i="32" s="1"/>
  <c r="HZ3" i="33"/>
  <c r="HZ5" i="32" s="1"/>
  <c r="IA3" i="33"/>
  <c r="IA5" i="32" s="1"/>
  <c r="IB3" i="33"/>
  <c r="IB5" i="32" s="1"/>
  <c r="HQ3" i="33"/>
  <c r="HQ5" i="32" s="1"/>
  <c r="HE3" i="33"/>
  <c r="HE5" i="32" s="1"/>
  <c r="HF3" i="33"/>
  <c r="HF5" i="32" s="1"/>
  <c r="HG3" i="33"/>
  <c r="HG5" i="32" s="1"/>
  <c r="HH3" i="33"/>
  <c r="HH5" i="32" s="1"/>
  <c r="HI3" i="33"/>
  <c r="HI5" i="32" s="1"/>
  <c r="HJ3" i="33"/>
  <c r="HJ5" i="32" s="1"/>
  <c r="HK3" i="33"/>
  <c r="HK5" i="32" s="1"/>
  <c r="HL3" i="33"/>
  <c r="HL5" i="32" s="1"/>
  <c r="HM3" i="33"/>
  <c r="HN3" i="33"/>
  <c r="HN5" i="32" s="1"/>
  <c r="HO3" i="33"/>
  <c r="HO5" i="32" s="1"/>
  <c r="HD3" i="33"/>
  <c r="HD5" i="32" s="1"/>
  <c r="GR3" i="33"/>
  <c r="GR5" i="32" s="1"/>
  <c r="GS3" i="33"/>
  <c r="GS5" i="32" s="1"/>
  <c r="GT3" i="33"/>
  <c r="GT5" i="32" s="1"/>
  <c r="GU3" i="33"/>
  <c r="GU5" i="32" s="1"/>
  <c r="GV3" i="33"/>
  <c r="GV5" i="32" s="1"/>
  <c r="GW3" i="33"/>
  <c r="GX3" i="33"/>
  <c r="GX5" i="32" s="1"/>
  <c r="GY3" i="33"/>
  <c r="GY5" i="32" s="1"/>
  <c r="GZ3" i="33"/>
  <c r="GZ5" i="32" s="1"/>
  <c r="HA3" i="33"/>
  <c r="HA5" i="32" s="1"/>
  <c r="HB3" i="33"/>
  <c r="HB5" i="32" s="1"/>
  <c r="GQ3" i="33"/>
  <c r="GQ5" i="32" s="1"/>
  <c r="GE3" i="33"/>
  <c r="GE5" i="32" s="1"/>
  <c r="GF3" i="33"/>
  <c r="GF5" i="32" s="1"/>
  <c r="GG3" i="33"/>
  <c r="GG5" i="32" s="1"/>
  <c r="GH3" i="33"/>
  <c r="GH5" i="32" s="1"/>
  <c r="GI3" i="33"/>
  <c r="GI5" i="32" s="1"/>
  <c r="GJ3" i="33"/>
  <c r="GJ5" i="32" s="1"/>
  <c r="GK3" i="33"/>
  <c r="GK5" i="32" s="1"/>
  <c r="GL3" i="33"/>
  <c r="GL5" i="32" s="1"/>
  <c r="GM3" i="33"/>
  <c r="GM5" i="32" s="1"/>
  <c r="GN3" i="33"/>
  <c r="GN5" i="32" s="1"/>
  <c r="GO3" i="33"/>
  <c r="GO5" i="32" s="1"/>
  <c r="GD3" i="33"/>
  <c r="GD5" i="32" s="1"/>
  <c r="FW3" i="33"/>
  <c r="FW5" i="32" s="1"/>
  <c r="FX3" i="33"/>
  <c r="FX5" i="32" s="1"/>
  <c r="FY3" i="33"/>
  <c r="FY5" i="32" s="1"/>
  <c r="FZ3" i="33"/>
  <c r="FZ5" i="32" s="1"/>
  <c r="GA3" i="33"/>
  <c r="GA5" i="32" s="1"/>
  <c r="GB3" i="33"/>
  <c r="GB5" i="32" s="1"/>
  <c r="FV3" i="33"/>
  <c r="FV5" i="32" s="1"/>
  <c r="FR3" i="33"/>
  <c r="FR5" i="32" s="1"/>
  <c r="FS3" i="33"/>
  <c r="FS5" i="32" s="1"/>
  <c r="FT3" i="33"/>
  <c r="FT5" i="32" s="1"/>
  <c r="FU3" i="33"/>
  <c r="FU5" i="32" s="1"/>
  <c r="FQ3" i="33"/>
  <c r="FQ5" i="32" s="1"/>
  <c r="FE3" i="33"/>
  <c r="FE5" i="32" s="1"/>
  <c r="FB3" i="33"/>
  <c r="FB5" i="32" s="1"/>
  <c r="EY3" i="33"/>
  <c r="EV3" i="33"/>
  <c r="EV5" i="32" s="1"/>
  <c r="ES3" i="33"/>
  <c r="ES5" i="32" s="1"/>
  <c r="DX3" i="33"/>
  <c r="DX5" i="32" s="1"/>
  <c r="DU3" i="33"/>
  <c r="DU5" i="32" s="1"/>
  <c r="DS3" i="33"/>
  <c r="DS5" i="32" s="1"/>
  <c r="DR3" i="33"/>
  <c r="DR5" i="32" s="1"/>
  <c r="DQ3" i="33"/>
  <c r="DQ5" i="32" s="1"/>
  <c r="DP3" i="33"/>
  <c r="DP5" i="32" s="1"/>
  <c r="DO3" i="33"/>
  <c r="DO5" i="32" s="1"/>
  <c r="H12" i="17"/>
  <c r="J25" i="17"/>
  <c r="L25" i="17"/>
  <c r="N25" i="17"/>
  <c r="P25" i="17"/>
  <c r="H25" i="17"/>
  <c r="V26" i="17" s="1"/>
  <c r="R24" i="17"/>
  <c r="DT3" i="33" s="1"/>
  <c r="DT5" i="32" s="1"/>
  <c r="DM3" i="33"/>
  <c r="DM5" i="32" s="1"/>
  <c r="DL3" i="33"/>
  <c r="DL5" i="32" s="1"/>
  <c r="DK3" i="33"/>
  <c r="DK5" i="32" s="1"/>
  <c r="DJ3" i="33"/>
  <c r="DJ5" i="32" s="1"/>
  <c r="DI3" i="33"/>
  <c r="DI5" i="32" s="1"/>
  <c r="DG3" i="33"/>
  <c r="DG5" i="32" s="1"/>
  <c r="DF3" i="33"/>
  <c r="DF5" i="32" s="1"/>
  <c r="DE3" i="33"/>
  <c r="DE5" i="32" s="1"/>
  <c r="DD3" i="33"/>
  <c r="DD5" i="32" s="1"/>
  <c r="DC3" i="33"/>
  <c r="DC5" i="32" s="1"/>
  <c r="DA3" i="33"/>
  <c r="DA5" i="32" s="1"/>
  <c r="CZ3" i="33"/>
  <c r="CZ5" i="32" s="1"/>
  <c r="CY3" i="33"/>
  <c r="CY5" i="32" s="1"/>
  <c r="CX3" i="33"/>
  <c r="CX5" i="32" s="1"/>
  <c r="CW3" i="33"/>
  <c r="CW5" i="32" s="1"/>
  <c r="CU3" i="33"/>
  <c r="CU5" i="32" s="1"/>
  <c r="CT3" i="33"/>
  <c r="CT5" i="32" s="1"/>
  <c r="CS3" i="33"/>
  <c r="CS5" i="32" s="1"/>
  <c r="CR3" i="33"/>
  <c r="CR5" i="32" s="1"/>
  <c r="CQ3" i="33"/>
  <c r="CQ5" i="32" s="1"/>
  <c r="CO3" i="33"/>
  <c r="CO5" i="32" s="1"/>
  <c r="CN3" i="33"/>
  <c r="CN5" i="32" s="1"/>
  <c r="CM3" i="33"/>
  <c r="CM5" i="32" s="1"/>
  <c r="CL3" i="33"/>
  <c r="CL5" i="32" s="1"/>
  <c r="CK3" i="33"/>
  <c r="CK5" i="32" s="1"/>
  <c r="CC3" i="33"/>
  <c r="CC5" i="32" s="1"/>
  <c r="BW3" i="33"/>
  <c r="BW5" i="32" s="1"/>
  <c r="BQ3" i="33"/>
  <c r="BQ5" i="32" s="1"/>
  <c r="BE3" i="33"/>
  <c r="BE5" i="32" s="1"/>
  <c r="BK3" i="33"/>
  <c r="BK5" i="32" s="1"/>
  <c r="AY3" i="33"/>
  <c r="AY5" i="32" s="1"/>
  <c r="I34" i="5"/>
  <c r="CG3" i="39" s="1"/>
  <c r="K34" i="5"/>
  <c r="CH3" i="39" s="1"/>
  <c r="M34" i="5"/>
  <c r="CI3" i="39" s="1"/>
  <c r="CI30" i="32" s="1"/>
  <c r="O34" i="5"/>
  <c r="CJ3" i="39" s="1"/>
  <c r="Q34" i="5"/>
  <c r="CK3" i="39" s="1"/>
  <c r="CK30" i="32" s="1"/>
  <c r="S34" i="5"/>
  <c r="CL3" i="39" s="1"/>
  <c r="CL30" i="32" s="1"/>
  <c r="U34" i="5"/>
  <c r="CM3" i="39" s="1"/>
  <c r="CM30" i="32" s="1"/>
  <c r="W34" i="5"/>
  <c r="CN3" i="39" s="1"/>
  <c r="CN30" i="32" s="1"/>
  <c r="Y34" i="5"/>
  <c r="CO3" i="39" s="1"/>
  <c r="CO30" i="32" s="1"/>
  <c r="G34" i="5"/>
  <c r="CF3" i="39" s="1"/>
  <c r="CF30" i="32" s="1"/>
  <c r="X23" i="4"/>
  <c r="V23" i="4"/>
  <c r="T23" i="4"/>
  <c r="R23" i="4"/>
  <c r="P23" i="4"/>
  <c r="N23" i="4"/>
  <c r="L23" i="4"/>
  <c r="J23" i="4"/>
  <c r="H23" i="4"/>
  <c r="F23" i="4"/>
  <c r="X22" i="4"/>
  <c r="V22" i="4"/>
  <c r="T22" i="4"/>
  <c r="R22" i="4"/>
  <c r="P22" i="4"/>
  <c r="N22" i="4"/>
  <c r="L22" i="4"/>
  <c r="J22" i="4"/>
  <c r="H22" i="4"/>
  <c r="F22" i="4"/>
  <c r="D7" i="30"/>
  <c r="P12" i="17"/>
  <c r="CI3" i="33" s="1"/>
  <c r="CI5" i="32" s="1"/>
  <c r="R6" i="17"/>
  <c r="R19" i="17"/>
  <c r="CP3" i="33" s="1"/>
  <c r="CP5" i="32" s="1"/>
  <c r="L12" i="17"/>
  <c r="I13" i="16"/>
  <c r="G20" i="16"/>
  <c r="E20" i="16"/>
  <c r="J40" i="3" l="1"/>
  <c r="N40" i="3"/>
  <c r="O25" i="3"/>
  <c r="K25" i="3"/>
  <c r="CG3" i="33"/>
  <c r="CG5" i="32" s="1"/>
  <c r="CV3" i="39"/>
  <c r="CV30" i="32" s="1"/>
  <c r="DL3" i="39"/>
  <c r="DL30" i="32" s="1"/>
  <c r="DC3" i="39"/>
  <c r="DC30" i="32" s="1"/>
  <c r="CT3" i="39"/>
  <c r="CT30" i="32" s="1"/>
  <c r="G43" i="48"/>
  <c r="G42" i="48"/>
  <c r="G41" i="48"/>
  <c r="FM3" i="33"/>
  <c r="FM5" i="32" s="1"/>
  <c r="FI3" i="33"/>
  <c r="FI5" i="32" s="1"/>
  <c r="N12" i="16"/>
  <c r="EP3" i="39"/>
  <c r="EP30" i="32" s="1"/>
  <c r="EQ3" i="39"/>
  <c r="EQ30" i="32" s="1"/>
  <c r="EO3" i="39"/>
  <c r="EO30" i="32" s="1"/>
  <c r="EM3" i="39"/>
  <c r="EM30" i="32" s="1"/>
  <c r="EN3" i="39"/>
  <c r="EN30" i="32" s="1"/>
  <c r="EL3" i="39"/>
  <c r="EL30" i="32" s="1"/>
  <c r="EJ3" i="39"/>
  <c r="EJ30" i="32" s="1"/>
  <c r="EK3" i="39"/>
  <c r="EK30" i="32" s="1"/>
  <c r="EI3" i="39"/>
  <c r="EI30" i="32" s="1"/>
  <c r="EG3" i="39"/>
  <c r="EG30" i="32" s="1"/>
  <c r="EH3" i="39"/>
  <c r="EH30" i="32" s="1"/>
  <c r="EF3" i="39"/>
  <c r="EF30" i="32" s="1"/>
  <c r="ED3" i="39"/>
  <c r="ED30" i="32" s="1"/>
  <c r="EE3" i="39"/>
  <c r="EE30" i="32" s="1"/>
  <c r="EC3" i="39"/>
  <c r="EC30" i="32" s="1"/>
  <c r="EA3" i="39"/>
  <c r="EA30" i="32" s="1"/>
  <c r="EB3" i="39"/>
  <c r="EB30" i="32" s="1"/>
  <c r="DZ3" i="39"/>
  <c r="DZ30" i="32" s="1"/>
  <c r="DX3" i="39"/>
  <c r="DX30" i="32" s="1"/>
  <c r="DY3" i="39"/>
  <c r="DY30" i="32" s="1"/>
  <c r="DW3" i="39"/>
  <c r="DW30" i="32" s="1"/>
  <c r="DU3" i="39"/>
  <c r="DU30" i="32" s="1"/>
  <c r="DV3" i="39"/>
  <c r="DV30" i="32" s="1"/>
  <c r="DT3" i="39"/>
  <c r="DT30" i="32" s="1"/>
  <c r="DR3" i="39"/>
  <c r="DR30" i="32" s="1"/>
  <c r="DS3" i="39"/>
  <c r="DS30" i="32" s="1"/>
  <c r="DQ3" i="39"/>
  <c r="DQ30" i="32" s="1"/>
  <c r="DP3" i="39"/>
  <c r="DP30" i="32" s="1"/>
  <c r="DO3" i="39"/>
  <c r="DO30" i="32" s="1"/>
  <c r="DN3" i="39"/>
  <c r="DN30" i="32" s="1"/>
  <c r="DM3" i="39"/>
  <c r="DM30" i="32" s="1"/>
  <c r="DK3" i="39"/>
  <c r="DK30" i="32" s="1"/>
  <c r="DJ3" i="39"/>
  <c r="DJ30" i="32" s="1"/>
  <c r="DI3" i="39"/>
  <c r="DI30" i="32" s="1"/>
  <c r="DH3" i="39"/>
  <c r="DH30" i="32" s="1"/>
  <c r="CX3" i="39"/>
  <c r="CX30" i="32" s="1"/>
  <c r="CW3" i="39"/>
  <c r="CW30" i="32" s="1"/>
  <c r="DD3" i="39"/>
  <c r="DD30" i="32" s="1"/>
  <c r="CU3" i="39"/>
  <c r="CU30" i="32" s="1"/>
  <c r="D3" i="35"/>
  <c r="CW3" i="34"/>
  <c r="CW11" i="32" s="1"/>
  <c r="CU3" i="34"/>
  <c r="CU11" i="32" s="1"/>
  <c r="DF3" i="39"/>
  <c r="DF30" i="32" s="1"/>
  <c r="DG3" i="39"/>
  <c r="DG30" i="32" s="1"/>
  <c r="DE3" i="39"/>
  <c r="DE30" i="32" s="1"/>
  <c r="DB3" i="39"/>
  <c r="DB30" i="32" s="1"/>
  <c r="CZ3" i="39"/>
  <c r="CZ30" i="32" s="1"/>
  <c r="DA3" i="39"/>
  <c r="DA30" i="32" s="1"/>
  <c r="CY3" i="39"/>
  <c r="CY30" i="32" s="1"/>
  <c r="CQ3" i="39"/>
  <c r="CQ30" i="32" s="1"/>
  <c r="CR3" i="39"/>
  <c r="CR30" i="32" s="1"/>
  <c r="CS3" i="39"/>
  <c r="CS30" i="32" s="1"/>
  <c r="HG3" i="38"/>
  <c r="HG24" i="32" s="1"/>
  <c r="HF3" i="38"/>
  <c r="HF24" i="32" s="1"/>
  <c r="HE3" i="38"/>
  <c r="HE24" i="32" s="1"/>
  <c r="HD3" i="38"/>
  <c r="HD24" i="32" s="1"/>
  <c r="HC3" i="38"/>
  <c r="HC24" i="32" s="1"/>
  <c r="HB3" i="38"/>
  <c r="HB24" i="32" s="1"/>
  <c r="HA3" i="38"/>
  <c r="HA24" i="32" s="1"/>
  <c r="GZ3" i="38"/>
  <c r="GZ24" i="32" s="1"/>
  <c r="GY3" i="38"/>
  <c r="GY24" i="32" s="1"/>
  <c r="GX3" i="38"/>
  <c r="GX24" i="32" s="1"/>
  <c r="GW3" i="38"/>
  <c r="GW24" i="32" s="1"/>
  <c r="GV3" i="38"/>
  <c r="GV24" i="32" s="1"/>
  <c r="GU3" i="38"/>
  <c r="GU24" i="32" s="1"/>
  <c r="GT3" i="38"/>
  <c r="GT24" i="32" s="1"/>
  <c r="GS3" i="38"/>
  <c r="GS24" i="32" s="1"/>
  <c r="GR3" i="38"/>
  <c r="GR24" i="32" s="1"/>
  <c r="GQ3" i="38"/>
  <c r="GQ24" i="32" s="1"/>
  <c r="GP3" i="38"/>
  <c r="GP24" i="32" s="1"/>
  <c r="GO3" i="38"/>
  <c r="GO24" i="32" s="1"/>
  <c r="GN3" i="38"/>
  <c r="GN24" i="32" s="1"/>
  <c r="GM3" i="38"/>
  <c r="GM24" i="32" s="1"/>
  <c r="GL3" i="38"/>
  <c r="GL24" i="32" s="1"/>
  <c r="GK3" i="38"/>
  <c r="GK24" i="32" s="1"/>
  <c r="GJ3" i="38"/>
  <c r="GJ24" i="32" s="1"/>
  <c r="GI3" i="38"/>
  <c r="GI24" i="32" s="1"/>
  <c r="GH3" i="38"/>
  <c r="GH24" i="32" s="1"/>
  <c r="GG3" i="38"/>
  <c r="GG24" i="32" s="1"/>
  <c r="GF3" i="38"/>
  <c r="GF24" i="32" s="1"/>
  <c r="GE3" i="38"/>
  <c r="GE24" i="32" s="1"/>
  <c r="GD3" i="38"/>
  <c r="GD24" i="32" s="1"/>
  <c r="GC3" i="38"/>
  <c r="GC24" i="32" s="1"/>
  <c r="GB3" i="38"/>
  <c r="GB24" i="32" s="1"/>
  <c r="GA3" i="38"/>
  <c r="GA24" i="32" s="1"/>
  <c r="FZ3" i="38"/>
  <c r="FZ24" i="32" s="1"/>
  <c r="FY3" i="38"/>
  <c r="FY24" i="32" s="1"/>
  <c r="FX3" i="38"/>
  <c r="FX24" i="32" s="1"/>
  <c r="FW3" i="38"/>
  <c r="FW24" i="32" s="1"/>
  <c r="FV3" i="38"/>
  <c r="FV24" i="32" s="1"/>
  <c r="FU3" i="38"/>
  <c r="FU24" i="32" s="1"/>
  <c r="FT3" i="38"/>
  <c r="FT24" i="32" s="1"/>
  <c r="FS3" i="38"/>
  <c r="FS24" i="32" s="1"/>
  <c r="FR3" i="38"/>
  <c r="FR24" i="32" s="1"/>
  <c r="FQ3" i="38"/>
  <c r="FQ24" i="32" s="1"/>
  <c r="FP3" i="38"/>
  <c r="FP24" i="32" s="1"/>
  <c r="FO3" i="38"/>
  <c r="FO24" i="32" s="1"/>
  <c r="FN3" i="38"/>
  <c r="FN24" i="32" s="1"/>
  <c r="FM3" i="38"/>
  <c r="FM24" i="32" s="1"/>
  <c r="FL3" i="38"/>
  <c r="FL24" i="32" s="1"/>
  <c r="FK3" i="38"/>
  <c r="FK24" i="32" s="1"/>
  <c r="J41" i="3" l="1"/>
  <c r="J42" i="3" s="1"/>
  <c r="GQ3" i="35" s="1"/>
  <c r="GQ17" i="32" s="1"/>
  <c r="N41" i="3"/>
  <c r="N42" i="3" s="1"/>
  <c r="GR3" i="35" s="1"/>
  <c r="GR17" i="32" s="1"/>
  <c r="CV3" i="34"/>
  <c r="CV11" i="32" s="1"/>
  <c r="CT3" i="34"/>
  <c r="CT11" i="32" s="1"/>
  <c r="CQ3" i="34"/>
  <c r="CQ11" i="32" s="1"/>
  <c r="CP3" i="34"/>
  <c r="CP11" i="32" s="1"/>
  <c r="CS3" i="34"/>
  <c r="CS11" i="32" s="1"/>
  <c r="CR3" i="34"/>
  <c r="CR11" i="32" s="1"/>
  <c r="CO3" i="34"/>
  <c r="CO11" i="32" s="1"/>
  <c r="EP3" i="38"/>
  <c r="EP24" i="32" s="1"/>
  <c r="EO3" i="38"/>
  <c r="EO24" i="32" s="1"/>
  <c r="EN3" i="38"/>
  <c r="EN24" i="32" s="1"/>
  <c r="EM3" i="38"/>
  <c r="EM24" i="32" s="1"/>
  <c r="EL3" i="38"/>
  <c r="EL24" i="32" s="1"/>
  <c r="EK3" i="38"/>
  <c r="EK24" i="32" s="1"/>
  <c r="EJ3" i="38"/>
  <c r="EJ24" i="32" s="1"/>
  <c r="EI3" i="38"/>
  <c r="EI24" i="32" s="1"/>
  <c r="EH3" i="38"/>
  <c r="EH24" i="32" s="1"/>
  <c r="EG3" i="38"/>
  <c r="EG24" i="32" s="1"/>
  <c r="EF3" i="38"/>
  <c r="EF24" i="32" s="1"/>
  <c r="EE3" i="38"/>
  <c r="EE24" i="32" s="1"/>
  <c r="ED3" i="38"/>
  <c r="ED24" i="32" s="1"/>
  <c r="EC3" i="38"/>
  <c r="EC24" i="32" s="1"/>
  <c r="EB3" i="38"/>
  <c r="EB24" i="32" s="1"/>
  <c r="EA3" i="38"/>
  <c r="EA24" i="32" s="1"/>
  <c r="DZ3" i="38"/>
  <c r="DZ24" i="32" s="1"/>
  <c r="DY3" i="38"/>
  <c r="DY24" i="32" s="1"/>
  <c r="DX3" i="38"/>
  <c r="DX24" i="32" s="1"/>
  <c r="DW3" i="38"/>
  <c r="DW24" i="32" s="1"/>
  <c r="DV3" i="38"/>
  <c r="DV24" i="32" s="1"/>
  <c r="DU3" i="38"/>
  <c r="DU24" i="32" s="1"/>
  <c r="DT3" i="38"/>
  <c r="DT24" i="32" s="1"/>
  <c r="DS3" i="38"/>
  <c r="DS24" i="32" s="1"/>
  <c r="DR3" i="38"/>
  <c r="DR24" i="32" s="1"/>
  <c r="DQ3" i="38"/>
  <c r="DQ24" i="32" s="1"/>
  <c r="DP3" i="38"/>
  <c r="DP24" i="32" s="1"/>
  <c r="DO3" i="38"/>
  <c r="DO24" i="32" s="1"/>
  <c r="DN3" i="38"/>
  <c r="DN24" i="32" s="1"/>
  <c r="DM3" i="38"/>
  <c r="DM24" i="32" s="1"/>
  <c r="DL3" i="38"/>
  <c r="DL24" i="32" s="1"/>
  <c r="DK3" i="38"/>
  <c r="DK24" i="32" s="1"/>
  <c r="DJ3" i="38"/>
  <c r="DJ24" i="32" s="1"/>
  <c r="DI3" i="38"/>
  <c r="DI24" i="32" s="1"/>
  <c r="DH3" i="38"/>
  <c r="DH24" i="32" s="1"/>
  <c r="DG3" i="38"/>
  <c r="DG24" i="32" s="1"/>
  <c r="DF3" i="38"/>
  <c r="DF24" i="32" s="1"/>
  <c r="DE3" i="38"/>
  <c r="DE24" i="32" s="1"/>
  <c r="DD3" i="38"/>
  <c r="DD24" i="32" s="1"/>
  <c r="DC3" i="38"/>
  <c r="DC24" i="32" s="1"/>
  <c r="DB3" i="38"/>
  <c r="DB24" i="32" s="1"/>
  <c r="DA3" i="38"/>
  <c r="DA24" i="32" s="1"/>
  <c r="CZ3" i="38"/>
  <c r="CZ24" i="32" s="1"/>
  <c r="CY3" i="38"/>
  <c r="CY24" i="32" s="1"/>
  <c r="CX3" i="38"/>
  <c r="CX24" i="32" s="1"/>
  <c r="CW3" i="38"/>
  <c r="CW24" i="32" s="1"/>
  <c r="CV3" i="38"/>
  <c r="CV24" i="32" s="1"/>
  <c r="CU3" i="38"/>
  <c r="CU24" i="32" s="1"/>
  <c r="CT3" i="38"/>
  <c r="CT24" i="32" s="1"/>
  <c r="CS3" i="38"/>
  <c r="CS24" i="32" s="1"/>
  <c r="CR3" i="38"/>
  <c r="CR24" i="32" s="1"/>
  <c r="CQ3" i="38"/>
  <c r="CQ24" i="32" s="1"/>
  <c r="CP3" i="38"/>
  <c r="CP24" i="32" s="1"/>
  <c r="CO3" i="38"/>
  <c r="CO24" i="32" s="1"/>
  <c r="CN3" i="38"/>
  <c r="CN24" i="32" s="1"/>
  <c r="CM3" i="38"/>
  <c r="CM24" i="32" s="1"/>
  <c r="CL3" i="38"/>
  <c r="CL24" i="32" s="1"/>
  <c r="CK3" i="38"/>
  <c r="CK24" i="32" s="1"/>
  <c r="CJ3" i="38"/>
  <c r="CJ24" i="32" s="1"/>
  <c r="CI3" i="38"/>
  <c r="CI24" i="32" s="1"/>
  <c r="D7" i="46"/>
  <c r="D6" i="29"/>
  <c r="BR3" i="39"/>
  <c r="BR30" i="32" s="1"/>
  <c r="BQ3" i="39"/>
  <c r="BQ30" i="32" s="1"/>
  <c r="BP3" i="39"/>
  <c r="BP30" i="32" s="1"/>
  <c r="BO3" i="39"/>
  <c r="BO30" i="32" s="1"/>
  <c r="BN3" i="39"/>
  <c r="BN30" i="32" s="1"/>
  <c r="BM3" i="39"/>
  <c r="BM30" i="32" s="1"/>
  <c r="BL3" i="39"/>
  <c r="BL30" i="32" s="1"/>
  <c r="BK3" i="39"/>
  <c r="BK30" i="32" s="1"/>
  <c r="BJ3" i="39"/>
  <c r="BJ30" i="32" s="1"/>
  <c r="BI3" i="39"/>
  <c r="BI30" i="32" s="1"/>
  <c r="BH3" i="39"/>
  <c r="BH30" i="32" s="1"/>
  <c r="BG3" i="39"/>
  <c r="BG30" i="32" s="1"/>
  <c r="BF3" i="39"/>
  <c r="BF30" i="32" s="1"/>
  <c r="BE3" i="39"/>
  <c r="BE30" i="32" s="1"/>
  <c r="BD3" i="39"/>
  <c r="BD30" i="32" s="1"/>
  <c r="BC3" i="39"/>
  <c r="BC30" i="32" s="1"/>
  <c r="BB3" i="39"/>
  <c r="BB30" i="32" s="1"/>
  <c r="BA3" i="39"/>
  <c r="BA30" i="32" s="1"/>
  <c r="AZ3" i="39"/>
  <c r="AZ30" i="32" s="1"/>
  <c r="AY3" i="39"/>
  <c r="AY30" i="32" s="1"/>
  <c r="AX3" i="39"/>
  <c r="AX30" i="32" s="1"/>
  <c r="AW3" i="39"/>
  <c r="AW30" i="32" s="1"/>
  <c r="AV3" i="39"/>
  <c r="AV30" i="32" s="1"/>
  <c r="AU3" i="39"/>
  <c r="AU30" i="32" s="1"/>
  <c r="FJ3" i="38" l="1"/>
  <c r="FJ24" i="32" s="1"/>
  <c r="FI3" i="38"/>
  <c r="FI24" i="32" s="1"/>
  <c r="FH3" i="38"/>
  <c r="FH24" i="32" s="1"/>
  <c r="FG3" i="38"/>
  <c r="FG24" i="32" s="1"/>
  <c r="FF3" i="38"/>
  <c r="FF24" i="32" s="1"/>
  <c r="FE3" i="38"/>
  <c r="FE24" i="32" s="1"/>
  <c r="FD3" i="38"/>
  <c r="FD24" i="32" s="1"/>
  <c r="FC3" i="38"/>
  <c r="FC24" i="32" s="1"/>
  <c r="FB3" i="38"/>
  <c r="FB24" i="32" s="1"/>
  <c r="FA3" i="38"/>
  <c r="FA24" i="32" s="1"/>
  <c r="EZ3" i="38"/>
  <c r="EZ24" i="32" s="1"/>
  <c r="EY3" i="38"/>
  <c r="EY24" i="32" s="1"/>
  <c r="EX3" i="38"/>
  <c r="EX24" i="32" s="1"/>
  <c r="EW3" i="38"/>
  <c r="EW24" i="32" s="1"/>
  <c r="EV3" i="38"/>
  <c r="EV24" i="32" s="1"/>
  <c r="EU3" i="38"/>
  <c r="EU24" i="32" s="1"/>
  <c r="ET3" i="38"/>
  <c r="ET24" i="32" s="1"/>
  <c r="ES3" i="38"/>
  <c r="ES24" i="32" s="1"/>
  <c r="ER3" i="38"/>
  <c r="ER24" i="32" s="1"/>
  <c r="EQ3" i="38"/>
  <c r="EQ24" i="32" s="1"/>
  <c r="A24" i="32" l="1"/>
  <c r="A17" i="32"/>
  <c r="A11" i="32"/>
  <c r="A5" i="32"/>
  <c r="AT3" i="39"/>
  <c r="AT30" i="32" s="1"/>
  <c r="AS3" i="39"/>
  <c r="AS30" i="32" s="1"/>
  <c r="AR3" i="39"/>
  <c r="AR30" i="32" s="1"/>
  <c r="AQ3" i="39"/>
  <c r="AQ30" i="32" s="1"/>
  <c r="AP3" i="39"/>
  <c r="AP30" i="32" s="1"/>
  <c r="AO3" i="39"/>
  <c r="AO30" i="32" s="1"/>
  <c r="AN3" i="39"/>
  <c r="AN30" i="32" s="1"/>
  <c r="AM3" i="39"/>
  <c r="AM30" i="32" s="1"/>
  <c r="AL3" i="39"/>
  <c r="AL30" i="32" s="1"/>
  <c r="AK3" i="39"/>
  <c r="AK30" i="32" s="1"/>
  <c r="AJ3" i="39"/>
  <c r="AJ30" i="32" s="1"/>
  <c r="AI3" i="39"/>
  <c r="AI30" i="32" s="1"/>
  <c r="AH3" i="39"/>
  <c r="AH30" i="32" s="1"/>
  <c r="AG3" i="39"/>
  <c r="AG30" i="32" s="1"/>
  <c r="AF3" i="39"/>
  <c r="AF30" i="32" s="1"/>
  <c r="AE3" i="39"/>
  <c r="AE30" i="32" s="1"/>
  <c r="AD3" i="39"/>
  <c r="AD30" i="32" s="1"/>
  <c r="AC3" i="39"/>
  <c r="AC30" i="32" s="1"/>
  <c r="AB3" i="39"/>
  <c r="AB30" i="32" s="1"/>
  <c r="AA3" i="39"/>
  <c r="AA30" i="32" s="1"/>
  <c r="Z3" i="39"/>
  <c r="Z30" i="32" s="1"/>
  <c r="Y3" i="39"/>
  <c r="Y30" i="32" s="1"/>
  <c r="X3" i="39"/>
  <c r="X30" i="32" s="1"/>
  <c r="W3" i="39"/>
  <c r="W30" i="32" s="1"/>
  <c r="V3" i="39"/>
  <c r="V30" i="32" s="1"/>
  <c r="U3" i="39"/>
  <c r="U30" i="32" s="1"/>
  <c r="T3" i="39"/>
  <c r="T30" i="32" s="1"/>
  <c r="S3" i="39"/>
  <c r="S30" i="32" s="1"/>
  <c r="R3" i="39"/>
  <c r="R30" i="32" s="1"/>
  <c r="Q3" i="39"/>
  <c r="Q30" i="32" s="1"/>
  <c r="P3" i="39"/>
  <c r="P30" i="32" s="1"/>
  <c r="O3" i="39"/>
  <c r="O30" i="32" s="1"/>
  <c r="N3" i="39"/>
  <c r="N30" i="32" s="1"/>
  <c r="M3" i="39"/>
  <c r="M30" i="32" s="1"/>
  <c r="L3" i="39"/>
  <c r="L30" i="32" s="1"/>
  <c r="K3" i="39"/>
  <c r="K30" i="32" s="1"/>
  <c r="J3" i="39"/>
  <c r="J30" i="32" s="1"/>
  <c r="I3" i="39"/>
  <c r="I30" i="32" s="1"/>
  <c r="H3" i="39"/>
  <c r="H30" i="32" s="1"/>
  <c r="G3" i="39"/>
  <c r="G30" i="32" s="1"/>
  <c r="F3" i="39"/>
  <c r="F30" i="32" s="1"/>
  <c r="E3" i="39"/>
  <c r="E30" i="32" s="1"/>
  <c r="D3" i="39"/>
  <c r="D30" i="32" s="1"/>
  <c r="C3" i="39"/>
  <c r="C30" i="32" s="1"/>
  <c r="B3" i="39"/>
  <c r="B30" i="32" s="1"/>
  <c r="CH3" i="38"/>
  <c r="CH24" i="32" s="1"/>
  <c r="CG3" i="38"/>
  <c r="CG24" i="32" s="1"/>
  <c r="CF3" i="38"/>
  <c r="CF24" i="32" s="1"/>
  <c r="CE3" i="38"/>
  <c r="CE24" i="32" s="1"/>
  <c r="CD3" i="38"/>
  <c r="CD24" i="32" s="1"/>
  <c r="CC3" i="38"/>
  <c r="CC24" i="32" s="1"/>
  <c r="CB3" i="38"/>
  <c r="CB24" i="32" s="1"/>
  <c r="CA3" i="38"/>
  <c r="CA24" i="32" s="1"/>
  <c r="BZ3" i="38"/>
  <c r="BZ24" i="32" s="1"/>
  <c r="BY3" i="38"/>
  <c r="BY24" i="32" s="1"/>
  <c r="BX3" i="38"/>
  <c r="BX24" i="32" s="1"/>
  <c r="BW3" i="38"/>
  <c r="BW24" i="32" s="1"/>
  <c r="BV3" i="38"/>
  <c r="BV24" i="32" s="1"/>
  <c r="BU3" i="38"/>
  <c r="BU24" i="32" s="1"/>
  <c r="BT3" i="38"/>
  <c r="BT24" i="32" s="1"/>
  <c r="BS3" i="38"/>
  <c r="BS24" i="32" s="1"/>
  <c r="BR3" i="38"/>
  <c r="BR24" i="32" s="1"/>
  <c r="BQ3" i="38"/>
  <c r="BQ24" i="32" s="1"/>
  <c r="BP3" i="38"/>
  <c r="BP24" i="32" s="1"/>
  <c r="BO3" i="38"/>
  <c r="BO24" i="32" s="1"/>
  <c r="BN3" i="38"/>
  <c r="BN24" i="32" s="1"/>
  <c r="BM3" i="38"/>
  <c r="BM24" i="32" s="1"/>
  <c r="BL3" i="38"/>
  <c r="BL24" i="32" s="1"/>
  <c r="BK3" i="38"/>
  <c r="BK24" i="32" s="1"/>
  <c r="BJ3" i="38"/>
  <c r="BJ24" i="32" s="1"/>
  <c r="BI3" i="38"/>
  <c r="BI24" i="32" s="1"/>
  <c r="BH3" i="38"/>
  <c r="BH24" i="32" s="1"/>
  <c r="BG3" i="38"/>
  <c r="BG24" i="32" s="1"/>
  <c r="BF3" i="38"/>
  <c r="BF24" i="32" s="1"/>
  <c r="BE3" i="38"/>
  <c r="BE24" i="32" s="1"/>
  <c r="BD3" i="38"/>
  <c r="BD24" i="32" s="1"/>
  <c r="BC3" i="38"/>
  <c r="BC24" i="32" s="1"/>
  <c r="BB3" i="38"/>
  <c r="BB24" i="32" s="1"/>
  <c r="BA3" i="38"/>
  <c r="BA24" i="32" s="1"/>
  <c r="AZ3" i="38"/>
  <c r="AZ24" i="32" s="1"/>
  <c r="AY3" i="38"/>
  <c r="AY24" i="32" s="1"/>
  <c r="AX3" i="38"/>
  <c r="AX24" i="32" s="1"/>
  <c r="AW3" i="38"/>
  <c r="AW24" i="32" s="1"/>
  <c r="AV3" i="38"/>
  <c r="AV24" i="32" s="1"/>
  <c r="AU3" i="38"/>
  <c r="AU24" i="32" s="1"/>
  <c r="AT3" i="38"/>
  <c r="AT24" i="32" s="1"/>
  <c r="AS3" i="38"/>
  <c r="AS24" i="32" s="1"/>
  <c r="AR3" i="38"/>
  <c r="AR24" i="32" s="1"/>
  <c r="AQ3" i="38"/>
  <c r="AQ24" i="32" s="1"/>
  <c r="AP3" i="38"/>
  <c r="AP24" i="32" s="1"/>
  <c r="AO3" i="38"/>
  <c r="AO24" i="32" s="1"/>
  <c r="AN3" i="38"/>
  <c r="AN24" i="32" s="1"/>
  <c r="AM3" i="38"/>
  <c r="AM24" i="32" s="1"/>
  <c r="AL3" i="38"/>
  <c r="AL24" i="32" s="1"/>
  <c r="AK3" i="38"/>
  <c r="AK24" i="32" s="1"/>
  <c r="AJ3" i="38"/>
  <c r="AJ24" i="32" s="1"/>
  <c r="AI3" i="38"/>
  <c r="AI24" i="32" s="1"/>
  <c r="AH3" i="38"/>
  <c r="AH24" i="32" s="1"/>
  <c r="AG3" i="38"/>
  <c r="AG24" i="32" s="1"/>
  <c r="AF3" i="38"/>
  <c r="AF24" i="32" s="1"/>
  <c r="AE3" i="38"/>
  <c r="AE24" i="32" s="1"/>
  <c r="AD3" i="38"/>
  <c r="AD24" i="32" s="1"/>
  <c r="AC3" i="38"/>
  <c r="AC24" i="32" s="1"/>
  <c r="AB3" i="38"/>
  <c r="AB24" i="32" s="1"/>
  <c r="AA3" i="38"/>
  <c r="AA24" i="32" s="1"/>
  <c r="Z3" i="38"/>
  <c r="Z24" i="32" s="1"/>
  <c r="Y3" i="38"/>
  <c r="Y24" i="32" s="1"/>
  <c r="X3" i="38"/>
  <c r="X24" i="32" s="1"/>
  <c r="W3" i="38"/>
  <c r="W24" i="32" s="1"/>
  <c r="V3" i="38"/>
  <c r="V24" i="32" s="1"/>
  <c r="U3" i="38"/>
  <c r="U24" i="32" s="1"/>
  <c r="T3" i="38"/>
  <c r="T24" i="32" s="1"/>
  <c r="S3" i="38"/>
  <c r="S24" i="32" s="1"/>
  <c r="R3" i="38"/>
  <c r="R24" i="32" s="1"/>
  <c r="Q3" i="38"/>
  <c r="Q24" i="32" s="1"/>
  <c r="P3" i="38"/>
  <c r="P24" i="32" s="1"/>
  <c r="O3" i="38"/>
  <c r="O24" i="32" s="1"/>
  <c r="N3" i="38"/>
  <c r="N24" i="32" s="1"/>
  <c r="M3" i="38"/>
  <c r="M24" i="32" s="1"/>
  <c r="L3" i="38"/>
  <c r="L24" i="32" s="1"/>
  <c r="K3" i="38"/>
  <c r="K24" i="32" s="1"/>
  <c r="J3" i="38"/>
  <c r="J24" i="32" s="1"/>
  <c r="I3" i="38"/>
  <c r="I24" i="32" s="1"/>
  <c r="H3" i="38"/>
  <c r="H24" i="32" s="1"/>
  <c r="G3" i="38"/>
  <c r="G24" i="32" s="1"/>
  <c r="D3" i="38"/>
  <c r="D24" i="32" s="1"/>
  <c r="D17" i="32"/>
  <c r="F3" i="38"/>
  <c r="F24" i="32" s="1"/>
  <c r="C3" i="38"/>
  <c r="C24" i="32" s="1"/>
  <c r="B3" i="38"/>
  <c r="B24" i="32" s="1"/>
  <c r="CL3" i="35"/>
  <c r="CL17" i="32" s="1"/>
  <c r="CK3" i="35"/>
  <c r="CK17" i="32" s="1"/>
  <c r="CJ3" i="35"/>
  <c r="CJ17" i="32" s="1"/>
  <c r="CI3" i="35"/>
  <c r="CI17" i="32" s="1"/>
  <c r="CH3" i="35"/>
  <c r="CH17" i="32" s="1"/>
  <c r="CG3" i="35"/>
  <c r="CG17" i="32" s="1"/>
  <c r="CF3" i="35"/>
  <c r="CF17" i="32" s="1"/>
  <c r="CE3" i="35"/>
  <c r="CE17" i="32" s="1"/>
  <c r="CD3" i="35"/>
  <c r="CD17" i="32" s="1"/>
  <c r="CC3" i="35"/>
  <c r="CC17" i="32" s="1"/>
  <c r="CB3" i="35"/>
  <c r="CB17" i="32" s="1"/>
  <c r="CA3" i="35"/>
  <c r="CA17" i="32" s="1"/>
  <c r="BZ3" i="35"/>
  <c r="BZ17" i="32" s="1"/>
  <c r="BY3" i="35"/>
  <c r="BY17" i="32" s="1"/>
  <c r="BX3" i="35"/>
  <c r="BX17" i="32" s="1"/>
  <c r="BW3" i="35"/>
  <c r="BW17" i="32" s="1"/>
  <c r="BV3" i="35"/>
  <c r="BV17" i="32" s="1"/>
  <c r="BU3" i="35"/>
  <c r="BU17" i="32" s="1"/>
  <c r="BT3" i="35"/>
  <c r="BT17" i="32" s="1"/>
  <c r="BS3" i="35"/>
  <c r="BS17" i="32" s="1"/>
  <c r="BR3" i="35"/>
  <c r="BR17" i="32" s="1"/>
  <c r="BQ3" i="35"/>
  <c r="BQ17" i="32" s="1"/>
  <c r="BP3" i="35"/>
  <c r="BP17" i="32" s="1"/>
  <c r="BO3" i="35"/>
  <c r="BO17" i="32" s="1"/>
  <c r="BN3" i="35"/>
  <c r="BN17" i="32" s="1"/>
  <c r="BM3" i="35"/>
  <c r="BM17" i="32" s="1"/>
  <c r="BL3" i="35"/>
  <c r="BL17" i="32" s="1"/>
  <c r="BK3" i="35"/>
  <c r="BK17" i="32" s="1"/>
  <c r="BJ3" i="35"/>
  <c r="BJ17" i="32" s="1"/>
  <c r="BI3" i="35"/>
  <c r="BI17" i="32" s="1"/>
  <c r="BH3" i="35"/>
  <c r="BH17" i="32" s="1"/>
  <c r="BG3" i="35"/>
  <c r="BG17" i="32" s="1"/>
  <c r="BF3" i="35"/>
  <c r="BF17" i="32" s="1"/>
  <c r="BE3" i="35"/>
  <c r="BE17" i="32" s="1"/>
  <c r="BD3" i="35"/>
  <c r="BD17" i="32" s="1"/>
  <c r="BC3" i="35"/>
  <c r="BC17" i="32" s="1"/>
  <c r="BB3" i="35"/>
  <c r="BB17" i="32" s="1"/>
  <c r="BA3" i="35"/>
  <c r="BA17" i="32" s="1"/>
  <c r="AZ3" i="35"/>
  <c r="AZ17" i="32" s="1"/>
  <c r="AY3" i="35"/>
  <c r="AY17" i="32" s="1"/>
  <c r="AX3" i="35"/>
  <c r="AX17" i="32" s="1"/>
  <c r="AW3" i="35"/>
  <c r="AW17" i="32" s="1"/>
  <c r="AV3" i="35"/>
  <c r="AV17" i="32" s="1"/>
  <c r="AU3" i="35"/>
  <c r="AU17" i="32" s="1"/>
  <c r="AT3" i="35"/>
  <c r="AT17" i="32" s="1"/>
  <c r="AS3" i="35"/>
  <c r="AS17" i="32" s="1"/>
  <c r="AR3" i="35"/>
  <c r="AR17" i="32" s="1"/>
  <c r="AQ3" i="35"/>
  <c r="AQ17" i="32" s="1"/>
  <c r="AP3" i="35"/>
  <c r="AP17" i="32" s="1"/>
  <c r="AO3" i="35"/>
  <c r="AO17" i="32" s="1"/>
  <c r="AN3" i="35"/>
  <c r="AN17" i="32" s="1"/>
  <c r="AM3" i="35"/>
  <c r="AM17" i="32" s="1"/>
  <c r="AL3" i="35"/>
  <c r="AL17" i="32" s="1"/>
  <c r="AK3" i="35"/>
  <c r="AK17" i="32" s="1"/>
  <c r="AJ3" i="35"/>
  <c r="AJ17" i="32" s="1"/>
  <c r="AI3" i="35"/>
  <c r="AI17" i="32" s="1"/>
  <c r="AH3" i="35"/>
  <c r="AH17" i="32" s="1"/>
  <c r="AG3" i="35"/>
  <c r="AG17" i="32" s="1"/>
  <c r="AF3" i="35"/>
  <c r="AF17" i="32" s="1"/>
  <c r="AE3" i="35"/>
  <c r="AE17" i="32" s="1"/>
  <c r="AD3" i="35"/>
  <c r="AD17" i="32" s="1"/>
  <c r="AC3" i="35"/>
  <c r="AC17" i="32" s="1"/>
  <c r="AB3" i="35"/>
  <c r="AB17" i="32" s="1"/>
  <c r="AA3" i="35"/>
  <c r="AA17" i="32" s="1"/>
  <c r="Z3" i="35"/>
  <c r="Z17" i="32" s="1"/>
  <c r="Y3" i="35"/>
  <c r="Y17" i="32" s="1"/>
  <c r="X3" i="35"/>
  <c r="X17" i="32" s="1"/>
  <c r="W3" i="35"/>
  <c r="W17" i="32" s="1"/>
  <c r="V3" i="35"/>
  <c r="V17" i="32" s="1"/>
  <c r="U3" i="35"/>
  <c r="U17" i="32" s="1"/>
  <c r="T3" i="35"/>
  <c r="T17" i="32" s="1"/>
  <c r="S3" i="35"/>
  <c r="S17" i="32" s="1"/>
  <c r="R3" i="35"/>
  <c r="R17" i="32" s="1"/>
  <c r="Q3" i="35"/>
  <c r="Q17" i="32" s="1"/>
  <c r="P3" i="35"/>
  <c r="P17" i="32" s="1"/>
  <c r="O3" i="35"/>
  <c r="O17" i="32" s="1"/>
  <c r="N3" i="35"/>
  <c r="N17" i="32" s="1"/>
  <c r="M3" i="35"/>
  <c r="M17" i="32" s="1"/>
  <c r="L3" i="35"/>
  <c r="L17" i="32" s="1"/>
  <c r="K3" i="35"/>
  <c r="K17" i="32" s="1"/>
  <c r="J3" i="35"/>
  <c r="J17" i="32" s="1"/>
  <c r="I3" i="35"/>
  <c r="I17" i="32" s="1"/>
  <c r="H3" i="35"/>
  <c r="H17" i="32" s="1"/>
  <c r="G3" i="35"/>
  <c r="G17" i="32" s="1"/>
  <c r="F3" i="35"/>
  <c r="F17" i="32" s="1"/>
  <c r="C3" i="35"/>
  <c r="C17" i="32" s="1"/>
  <c r="DH3" i="34"/>
  <c r="DH11" i="32" s="1"/>
  <c r="CN3" i="34"/>
  <c r="CN11" i="32" s="1"/>
  <c r="CM3" i="34"/>
  <c r="CM11" i="32" s="1"/>
  <c r="CL3" i="34"/>
  <c r="CL11" i="32" s="1"/>
  <c r="CK3" i="34"/>
  <c r="CK11" i="32" s="1"/>
  <c r="CJ3" i="34"/>
  <c r="CJ11" i="32" s="1"/>
  <c r="CI3" i="34"/>
  <c r="CI11" i="32" s="1"/>
  <c r="CH3" i="34"/>
  <c r="CH11" i="32" s="1"/>
  <c r="CG3" i="34"/>
  <c r="CG11" i="32" s="1"/>
  <c r="CF3" i="34"/>
  <c r="CF11" i="32" s="1"/>
  <c r="CE3" i="34"/>
  <c r="CE11" i="32" s="1"/>
  <c r="CD3" i="34"/>
  <c r="CD11" i="32" s="1"/>
  <c r="CC3" i="34"/>
  <c r="CC11" i="32" s="1"/>
  <c r="CB3" i="34"/>
  <c r="CB11" i="32" s="1"/>
  <c r="CA3" i="34"/>
  <c r="CA11" i="32" s="1"/>
  <c r="BZ3" i="34"/>
  <c r="BZ11" i="32" s="1"/>
  <c r="BY3" i="34"/>
  <c r="BY11" i="32" s="1"/>
  <c r="BX3" i="34"/>
  <c r="BX11" i="32" s="1"/>
  <c r="BW3" i="34"/>
  <c r="BW11" i="32" s="1"/>
  <c r="BV3" i="34"/>
  <c r="BV11" i="32" s="1"/>
  <c r="BU3" i="34"/>
  <c r="BU11" i="32" s="1"/>
  <c r="BT3" i="34"/>
  <c r="BT11" i="32" s="1"/>
  <c r="BS3" i="34"/>
  <c r="BS11" i="32" s="1"/>
  <c r="BR3" i="34"/>
  <c r="BR11" i="32" s="1"/>
  <c r="BQ3" i="34"/>
  <c r="BQ11" i="32" s="1"/>
  <c r="BP3" i="34"/>
  <c r="BP11" i="32" s="1"/>
  <c r="BO3" i="34"/>
  <c r="BO11" i="32" s="1"/>
  <c r="CB3" i="33"/>
  <c r="CB5" i="32" s="1"/>
  <c r="CA3" i="33"/>
  <c r="CA5" i="32" s="1"/>
  <c r="BZ3" i="33"/>
  <c r="BZ5" i="32" s="1"/>
  <c r="BY3" i="33"/>
  <c r="BY5" i="32" s="1"/>
  <c r="BV3" i="33"/>
  <c r="BV5" i="32" s="1"/>
  <c r="BU3" i="33"/>
  <c r="BU5" i="32" s="1"/>
  <c r="BT3" i="33"/>
  <c r="BT5" i="32" s="1"/>
  <c r="BS3" i="33"/>
  <c r="BS5" i="32" s="1"/>
  <c r="BP3" i="33"/>
  <c r="BP5" i="32" s="1"/>
  <c r="BO3" i="33"/>
  <c r="BO5" i="32" s="1"/>
  <c r="BN3" i="33"/>
  <c r="BN5" i="32" s="1"/>
  <c r="BM3" i="33"/>
  <c r="BM5" i="32" s="1"/>
  <c r="BJ3" i="33"/>
  <c r="BJ5" i="32" s="1"/>
  <c r="BI3" i="33"/>
  <c r="BI5" i="32" s="1"/>
  <c r="BH3" i="33"/>
  <c r="BH5" i="32" s="1"/>
  <c r="BG3" i="33"/>
  <c r="BG5" i="32" s="1"/>
  <c r="BD3" i="33"/>
  <c r="BD5" i="32" s="1"/>
  <c r="BC3" i="33"/>
  <c r="BC5" i="32" s="1"/>
  <c r="BB3" i="33"/>
  <c r="BB5" i="32" s="1"/>
  <c r="BA3" i="33"/>
  <c r="BA5" i="32" s="1"/>
  <c r="AX3" i="33"/>
  <c r="AX5" i="32" s="1"/>
  <c r="AW3" i="33"/>
  <c r="AW5" i="32" s="1"/>
  <c r="AV3" i="33"/>
  <c r="AV5" i="32" s="1"/>
  <c r="AU3" i="33"/>
  <c r="AU5" i="32" s="1"/>
  <c r="EP3" i="33"/>
  <c r="EP5" i="32" s="1"/>
  <c r="EM3" i="33"/>
  <c r="EM5" i="32" s="1"/>
  <c r="EJ3" i="33"/>
  <c r="EJ5" i="32" s="1"/>
  <c r="EG3" i="33"/>
  <c r="EG5" i="32" s="1"/>
  <c r="ED3" i="33"/>
  <c r="ED5" i="32" s="1"/>
  <c r="EA3" i="33"/>
  <c r="EA5" i="32" s="1"/>
  <c r="D3" i="33"/>
  <c r="D5" i="32" s="1"/>
  <c r="DW11" i="33"/>
  <c r="AN3" i="33"/>
  <c r="AN5" i="32" s="1"/>
  <c r="AM3" i="33"/>
  <c r="AM5" i="32" s="1"/>
  <c r="AL3" i="33"/>
  <c r="AL5" i="32" s="1"/>
  <c r="AK3" i="33"/>
  <c r="AK5" i="32" s="1"/>
  <c r="AI3" i="33"/>
  <c r="AI5" i="32" s="1"/>
  <c r="AH3" i="33"/>
  <c r="AH5" i="32" s="1"/>
  <c r="AG3" i="33"/>
  <c r="AG5" i="32" s="1"/>
  <c r="AF3" i="33"/>
  <c r="AF5" i="32" s="1"/>
  <c r="AD3" i="33"/>
  <c r="AD5" i="32" s="1"/>
  <c r="AC3" i="33"/>
  <c r="AC5" i="32" s="1"/>
  <c r="AB3" i="33"/>
  <c r="AB5" i="32" s="1"/>
  <c r="AA3" i="33"/>
  <c r="AA5" i="32" s="1"/>
  <c r="Y3" i="33"/>
  <c r="Y5" i="32" s="1"/>
  <c r="X3" i="33"/>
  <c r="X5" i="32" s="1"/>
  <c r="W3" i="33"/>
  <c r="W5" i="32" s="1"/>
  <c r="V3" i="33"/>
  <c r="V5" i="32" s="1"/>
  <c r="T3" i="33"/>
  <c r="T5" i="32" s="1"/>
  <c r="S3" i="33"/>
  <c r="S5" i="32" s="1"/>
  <c r="R3" i="33"/>
  <c r="R5" i="32" s="1"/>
  <c r="Q3" i="33"/>
  <c r="Q5" i="32" s="1"/>
  <c r="O3" i="33"/>
  <c r="O5" i="32" s="1"/>
  <c r="N3" i="33"/>
  <c r="N5" i="32" s="1"/>
  <c r="M3" i="33"/>
  <c r="M5" i="32" s="1"/>
  <c r="L3" i="33"/>
  <c r="L5" i="32" s="1"/>
  <c r="J3" i="33"/>
  <c r="J5" i="32" s="1"/>
  <c r="I3" i="33"/>
  <c r="I5" i="32" s="1"/>
  <c r="H3" i="33"/>
  <c r="H5" i="32" s="1"/>
  <c r="G3" i="33"/>
  <c r="G5" i="32" s="1"/>
  <c r="F3" i="33"/>
  <c r="F5" i="32" s="1"/>
  <c r="C3" i="33"/>
  <c r="C5" i="32" s="1"/>
  <c r="B3" i="35"/>
  <c r="B17" i="32" s="1"/>
  <c r="B3" i="33"/>
  <c r="B5" i="32" s="1"/>
  <c r="X35" i="4"/>
  <c r="V35" i="4"/>
  <c r="T35" i="4"/>
  <c r="R35" i="4"/>
  <c r="P35" i="4"/>
  <c r="N35" i="4"/>
  <c r="L35" i="4"/>
  <c r="J35" i="4"/>
  <c r="H35" i="4"/>
  <c r="F35" i="4"/>
  <c r="X34" i="4"/>
  <c r="V34" i="4"/>
  <c r="T34" i="4"/>
  <c r="R34" i="4"/>
  <c r="P34" i="4"/>
  <c r="N34" i="4"/>
  <c r="L34" i="4"/>
  <c r="J34" i="4"/>
  <c r="H34" i="4"/>
  <c r="F34" i="4"/>
  <c r="X33" i="4"/>
  <c r="V33" i="4"/>
  <c r="T33" i="4"/>
  <c r="R33" i="4"/>
  <c r="P33" i="4"/>
  <c r="N33" i="4"/>
  <c r="L33" i="4"/>
  <c r="J33" i="4"/>
  <c r="H33" i="4"/>
  <c r="F33" i="4"/>
  <c r="X32" i="4"/>
  <c r="V32" i="4"/>
  <c r="T32" i="4"/>
  <c r="R32" i="4"/>
  <c r="P32" i="4"/>
  <c r="N32" i="4"/>
  <c r="L32" i="4"/>
  <c r="J32" i="4"/>
  <c r="H32" i="4"/>
  <c r="F32" i="4"/>
  <c r="X31" i="4"/>
  <c r="V31" i="4"/>
  <c r="T31" i="4"/>
  <c r="R31" i="4"/>
  <c r="P31" i="4"/>
  <c r="N31" i="4"/>
  <c r="L31" i="4"/>
  <c r="J31" i="4"/>
  <c r="H31" i="4"/>
  <c r="F31" i="4"/>
  <c r="X30" i="4"/>
  <c r="V30" i="4"/>
  <c r="T30" i="4"/>
  <c r="R30" i="4"/>
  <c r="P30" i="4"/>
  <c r="N30" i="4"/>
  <c r="L30" i="4"/>
  <c r="J30" i="4"/>
  <c r="H30" i="4"/>
  <c r="F30" i="4"/>
  <c r="X29" i="4"/>
  <c r="V29" i="4"/>
  <c r="T29" i="4"/>
  <c r="R29" i="4"/>
  <c r="P29" i="4"/>
  <c r="N29" i="4"/>
  <c r="L29" i="4"/>
  <c r="J29" i="4"/>
  <c r="H29" i="4"/>
  <c r="F29" i="4"/>
  <c r="Q27" i="20"/>
  <c r="GP3" i="35" s="1"/>
  <c r="GP17" i="32" s="1"/>
  <c r="P27" i="20"/>
  <c r="GO3" i="35" s="1"/>
  <c r="GO17" i="32" s="1"/>
  <c r="O27" i="20"/>
  <c r="GN3" i="35" s="1"/>
  <c r="GN17" i="32" s="1"/>
  <c r="N27" i="20"/>
  <c r="GM3" i="35" s="1"/>
  <c r="GM17" i="32" s="1"/>
  <c r="M27" i="20"/>
  <c r="GL3" i="35" s="1"/>
  <c r="GL17" i="32" s="1"/>
  <c r="L27" i="20"/>
  <c r="GK3" i="35" s="1"/>
  <c r="GK17" i="32" s="1"/>
  <c r="K27" i="20"/>
  <c r="GJ3" i="35" s="1"/>
  <c r="GJ17" i="32" s="1"/>
  <c r="J27" i="20"/>
  <c r="GI3" i="35" s="1"/>
  <c r="GI17" i="32" s="1"/>
  <c r="I27" i="20"/>
  <c r="GH3" i="35" s="1"/>
  <c r="GH17" i="32" s="1"/>
  <c r="H27" i="20"/>
  <c r="GG3" i="35" s="1"/>
  <c r="GG17" i="32" s="1"/>
  <c r="G27" i="20"/>
  <c r="GF3" i="35" s="1"/>
  <c r="GF17" i="32" s="1"/>
  <c r="F27" i="20"/>
  <c r="GE3" i="35" s="1"/>
  <c r="GE17" i="32" s="1"/>
  <c r="Q23" i="1"/>
  <c r="CX3" i="35" s="1"/>
  <c r="CX17" i="32" s="1"/>
  <c r="P23" i="1"/>
  <c r="CW3" i="35" s="1"/>
  <c r="CW17" i="32" s="1"/>
  <c r="O23" i="1"/>
  <c r="CV3" i="35" s="1"/>
  <c r="CV17" i="32" s="1"/>
  <c r="N23" i="1"/>
  <c r="CU3" i="35" s="1"/>
  <c r="CU17" i="32" s="1"/>
  <c r="M23" i="1"/>
  <c r="CT3" i="35" s="1"/>
  <c r="CT17" i="32" s="1"/>
  <c r="L23" i="1"/>
  <c r="CS3" i="35" s="1"/>
  <c r="CS17" i="32" s="1"/>
  <c r="K23" i="1"/>
  <c r="CR3" i="35" s="1"/>
  <c r="CR17" i="32" s="1"/>
  <c r="J23" i="1"/>
  <c r="CQ3" i="35" s="1"/>
  <c r="CQ17" i="32" s="1"/>
  <c r="I23" i="1"/>
  <c r="CP3" i="35" s="1"/>
  <c r="CP17" i="32" s="1"/>
  <c r="H23" i="1"/>
  <c r="CO3" i="35" s="1"/>
  <c r="CO17" i="32" s="1"/>
  <c r="G23" i="1"/>
  <c r="CN3" i="35" s="1"/>
  <c r="CN17" i="32" s="1"/>
  <c r="F23" i="1"/>
  <c r="CM3" i="35" s="1"/>
  <c r="CM17" i="32" s="1"/>
  <c r="E128" i="30"/>
  <c r="F128" i="30" s="1"/>
  <c r="E127" i="30"/>
  <c r="F127" i="30" s="1"/>
  <c r="E126" i="30"/>
  <c r="F126" i="30" s="1"/>
  <c r="E125" i="30"/>
  <c r="F125" i="30" s="1"/>
  <c r="E124" i="30"/>
  <c r="F124" i="30" s="1"/>
  <c r="E123" i="30"/>
  <c r="F123" i="30" s="1"/>
  <c r="E122" i="30"/>
  <c r="F122" i="30" s="1"/>
  <c r="E121" i="30"/>
  <c r="F120" i="30"/>
  <c r="D109" i="30"/>
  <c r="D102" i="30"/>
  <c r="D94" i="30"/>
  <c r="D86" i="30"/>
  <c r="D78" i="30"/>
  <c r="D70" i="30"/>
  <c r="D62" i="30"/>
  <c r="D16" i="30"/>
  <c r="D11" i="30"/>
  <c r="E20" i="26"/>
  <c r="E3" i="38" s="1"/>
  <c r="E24" i="32" s="1"/>
  <c r="F121" i="30" l="1"/>
  <c r="E132" i="30" s="1"/>
  <c r="E133" i="30" s="1"/>
  <c r="DG3" i="34" s="1"/>
  <c r="DG11" i="32" s="1"/>
  <c r="E131" i="30"/>
  <c r="CZ3" i="34"/>
  <c r="CZ11" i="32" s="1"/>
  <c r="CX3" i="34"/>
  <c r="CX11" i="32" s="1"/>
  <c r="CY3" i="34"/>
  <c r="CY11" i="32" s="1"/>
  <c r="E3" i="33"/>
  <c r="E5" i="32" s="1"/>
  <c r="E3" i="35"/>
  <c r="E17" i="32" s="1"/>
  <c r="J17" i="13" l="1"/>
  <c r="J16" i="13"/>
  <c r="J15" i="13"/>
  <c r="J14" i="13"/>
  <c r="J13" i="13"/>
  <c r="J12" i="13"/>
  <c r="J11" i="13"/>
  <c r="R18" i="27"/>
  <c r="BN3" i="34" s="1"/>
  <c r="BN11" i="32" s="1"/>
  <c r="Q18" i="27"/>
  <c r="BM3" i="34" s="1"/>
  <c r="BM11" i="32" s="1"/>
  <c r="P18" i="27"/>
  <c r="BL3" i="34" s="1"/>
  <c r="BL11" i="32" s="1"/>
  <c r="O18" i="27"/>
  <c r="BK3" i="34" s="1"/>
  <c r="BK11" i="32" s="1"/>
  <c r="N18" i="27"/>
  <c r="BJ3" i="34" s="1"/>
  <c r="BJ11" i="32" s="1"/>
  <c r="M18" i="27"/>
  <c r="BI3" i="34" s="1"/>
  <c r="BI11" i="32" s="1"/>
  <c r="L18" i="27"/>
  <c r="BH3" i="34" s="1"/>
  <c r="BH11" i="32" s="1"/>
  <c r="K18" i="27"/>
  <c r="BG3" i="34" s="1"/>
  <c r="BG11" i="32" s="1"/>
  <c r="J18" i="27"/>
  <c r="BF3" i="34" s="1"/>
  <c r="BF11" i="32" s="1"/>
  <c r="I18" i="27"/>
  <c r="BE3" i="34" s="1"/>
  <c r="BE11" i="32" s="1"/>
  <c r="H18" i="27"/>
  <c r="BD3" i="34" s="1"/>
  <c r="BD11" i="32" s="1"/>
  <c r="G18" i="27"/>
  <c r="S17" i="27"/>
  <c r="S16" i="27"/>
  <c r="BB3" i="34" s="1"/>
  <c r="BB11" i="32" s="1"/>
  <c r="S15" i="27"/>
  <c r="AN3" i="34" s="1"/>
  <c r="AN11" i="32" s="1"/>
  <c r="S14" i="27"/>
  <c r="AA3" i="34" s="1"/>
  <c r="AA11" i="32" s="1"/>
  <c r="S13" i="27"/>
  <c r="N3" i="34" s="1"/>
  <c r="N11" i="32" s="1"/>
  <c r="S12" i="27"/>
  <c r="JB3" i="33" s="1"/>
  <c r="JB5" i="32" s="1"/>
  <c r="S11" i="27"/>
  <c r="S10" i="27"/>
  <c r="IC3" i="33" s="1"/>
  <c r="IC5" i="32" s="1"/>
  <c r="S9" i="27"/>
  <c r="HP3" i="33" s="1"/>
  <c r="HP5" i="32" s="1"/>
  <c r="S8" i="27"/>
  <c r="HC3" i="33" s="1"/>
  <c r="HC5" i="32" s="1"/>
  <c r="S7" i="27"/>
  <c r="GP3" i="33" s="1"/>
  <c r="GP5" i="32" s="1"/>
  <c r="S6" i="27"/>
  <c r="P6" i="18"/>
  <c r="DW3" i="33" s="1"/>
  <c r="DW5" i="32" s="1"/>
  <c r="P20" i="18"/>
  <c r="FP3" i="33" s="1"/>
  <c r="FP5" i="32" s="1"/>
  <c r="P19" i="18"/>
  <c r="FL3" i="33" s="1"/>
  <c r="FL5" i="32" s="1"/>
  <c r="P18" i="18"/>
  <c r="FH3" i="33" s="1"/>
  <c r="FH5" i="32" s="1"/>
  <c r="P17" i="18"/>
  <c r="FD3" i="33" s="1"/>
  <c r="FD5" i="32" s="1"/>
  <c r="P16" i="18"/>
  <c r="FA3" i="33" s="1"/>
  <c r="FA5" i="32" s="1"/>
  <c r="P15" i="18"/>
  <c r="EX3" i="33" s="1"/>
  <c r="EX5" i="32" s="1"/>
  <c r="P14" i="18"/>
  <c r="EU3" i="33" s="1"/>
  <c r="EU5" i="32" s="1"/>
  <c r="P13" i="18"/>
  <c r="ER3" i="33" s="1"/>
  <c r="ER5" i="32" s="1"/>
  <c r="P12" i="18"/>
  <c r="EO3" i="33" s="1"/>
  <c r="EO5" i="32" s="1"/>
  <c r="P11" i="18"/>
  <c r="EL3" i="33" s="1"/>
  <c r="EL5" i="32" s="1"/>
  <c r="P10" i="18"/>
  <c r="EI3" i="33" s="1"/>
  <c r="EI5" i="32" s="1"/>
  <c r="P9" i="18"/>
  <c r="EF3" i="33" s="1"/>
  <c r="EF5" i="32" s="1"/>
  <c r="P8" i="18"/>
  <c r="EC3" i="33" s="1"/>
  <c r="EC5" i="32" s="1"/>
  <c r="P7" i="18"/>
  <c r="DZ3" i="33" s="1"/>
  <c r="DZ5" i="32" s="1"/>
  <c r="R23" i="17"/>
  <c r="R22" i="17"/>
  <c r="R21" i="17"/>
  <c r="R20" i="17"/>
  <c r="R11" i="17"/>
  <c r="CD3" i="33" s="1"/>
  <c r="CD5" i="32" s="1"/>
  <c r="R10" i="17"/>
  <c r="BX3" i="33" s="1"/>
  <c r="BX5" i="32" s="1"/>
  <c r="R9" i="17"/>
  <c r="BR3" i="33" s="1"/>
  <c r="BR5" i="32" s="1"/>
  <c r="R8" i="17"/>
  <c r="BL3" i="33" s="1"/>
  <c r="BL5" i="32" s="1"/>
  <c r="R7" i="17"/>
  <c r="U13" i="17" s="1"/>
  <c r="N12" i="17"/>
  <c r="J12" i="17"/>
  <c r="V13" i="17" s="1"/>
  <c r="I19" i="16"/>
  <c r="I18" i="16"/>
  <c r="AJ3" i="33" s="1"/>
  <c r="AJ5" i="32" s="1"/>
  <c r="I17" i="16"/>
  <c r="AE3" i="33" s="1"/>
  <c r="AE5" i="32" s="1"/>
  <c r="I16" i="16"/>
  <c r="Z3" i="33" s="1"/>
  <c r="Z5" i="32" s="1"/>
  <c r="I15" i="16"/>
  <c r="U3" i="33" s="1"/>
  <c r="U5" i="32" s="1"/>
  <c r="I14" i="16"/>
  <c r="P3" i="33" s="1"/>
  <c r="P5" i="32" s="1"/>
  <c r="GC3" i="33" l="1"/>
  <c r="GC5" i="32" s="1"/>
  <c r="T18" i="27"/>
  <c r="U18" i="27"/>
  <c r="BC3" i="34"/>
  <c r="BC11" i="32" s="1"/>
  <c r="U26" i="17"/>
  <c r="CF3" i="33"/>
  <c r="CF5" i="32" s="1"/>
  <c r="R25" i="17"/>
  <c r="R26" i="17" s="1"/>
  <c r="AO3" i="33"/>
  <c r="AO5" i="32" s="1"/>
  <c r="I20" i="16"/>
  <c r="S18" i="27"/>
  <c r="CH3" i="33"/>
  <c r="CH5" i="32" s="1"/>
  <c r="BF3" i="33"/>
  <c r="BF5" i="32" s="1"/>
  <c r="R12" i="17"/>
  <c r="R13" i="17" s="1"/>
  <c r="DH3" i="33"/>
  <c r="DH5" i="32" s="1"/>
  <c r="DN3" i="33"/>
  <c r="DN5" i="32" s="1"/>
  <c r="CV3" i="33"/>
  <c r="CV5" i="32" s="1"/>
  <c r="DB3" i="33"/>
  <c r="DB5" i="32" s="1"/>
  <c r="K3" i="33"/>
  <c r="K5" i="32" s="1"/>
  <c r="AS3" i="33"/>
  <c r="AS5" i="32" s="1"/>
  <c r="AR3" i="33"/>
  <c r="AR5" i="32" s="1"/>
  <c r="AP3" i="33"/>
  <c r="AP5" i="32" s="1"/>
  <c r="AQ3" i="33"/>
  <c r="AQ5" i="32" s="1"/>
  <c r="CE3" i="33"/>
  <c r="CE5" i="32" s="1"/>
  <c r="AZ3" i="33"/>
  <c r="AZ5" i="32" s="1"/>
  <c r="AT3" i="33" l="1"/>
  <c r="AT5" i="32" s="1"/>
  <c r="CJ3" i="33"/>
  <c r="CJ5" i="32" s="1"/>
</calcChain>
</file>

<file path=xl/sharedStrings.xml><?xml version="1.0" encoding="utf-8"?>
<sst xmlns="http://schemas.openxmlformats.org/spreadsheetml/2006/main" count="2997" uniqueCount="1621">
  <si>
    <r>
      <t xml:space="preserve">　〈 職員の入職状況 </t>
    </r>
    <r>
      <rPr>
        <b/>
        <sz val="12"/>
        <color indexed="9"/>
        <rFont val="ＭＳ Ｐゴシック"/>
        <family val="3"/>
        <charset val="128"/>
      </rPr>
      <t>（平成</t>
    </r>
    <r>
      <rPr>
        <b/>
        <sz val="12"/>
        <color indexed="9"/>
        <rFont val="ＭＳ Ｐゴシック"/>
        <family val="3"/>
        <charset val="128"/>
      </rPr>
      <t>３０年度：平成30年4月1日から平成31</t>
    </r>
    <r>
      <rPr>
        <b/>
        <sz val="12"/>
        <color indexed="9"/>
        <rFont val="ＭＳ Ｐゴシック"/>
        <family val="3"/>
        <charset val="128"/>
      </rPr>
      <t>年3月31日まで）</t>
    </r>
    <r>
      <rPr>
        <b/>
        <sz val="14"/>
        <color indexed="9"/>
        <rFont val="ＭＳ Ｐゴシック"/>
        <family val="3"/>
        <charset val="128"/>
      </rPr>
      <t xml:space="preserve"> 〉</t>
    </r>
  </si>
  <si>
    <t>問７　平成３０年度内の入職状況について、それぞれに人数をご記入ください。</t>
    <rPh sb="3" eb="5">
      <t>ヘイセイ</t>
    </rPh>
    <rPh sb="7" eb="9">
      <t>ネンド</t>
    </rPh>
    <rPh sb="9" eb="10">
      <t>ナイ</t>
    </rPh>
    <rPh sb="11" eb="13">
      <t>ニュウショク</t>
    </rPh>
    <rPh sb="13" eb="15">
      <t>ジョウキョウ</t>
    </rPh>
    <phoneticPr fontId="5"/>
  </si>
  <si>
    <t>（単位：人）</t>
    <phoneticPr fontId="5"/>
  </si>
  <si>
    <t>正規</t>
    <rPh sb="0" eb="2">
      <t>セイキ</t>
    </rPh>
    <phoneticPr fontId="5"/>
  </si>
  <si>
    <t>非正規</t>
    <rPh sb="0" eb="1">
      <t>ヒ</t>
    </rPh>
    <rPh sb="1" eb="3">
      <t>セイキ</t>
    </rPh>
    <phoneticPr fontId="5"/>
  </si>
  <si>
    <t>新卒</t>
    <rPh sb="0" eb="2">
      <t>シンソツ</t>
    </rPh>
    <phoneticPr fontId="5"/>
  </si>
  <si>
    <t>職務経験者</t>
    <rPh sb="0" eb="2">
      <t>ショクム</t>
    </rPh>
    <rPh sb="2" eb="5">
      <t>ケイケンシャ</t>
    </rPh>
    <phoneticPr fontId="5"/>
  </si>
  <si>
    <t>未経験者</t>
    <rPh sb="0" eb="1">
      <t>ミ</t>
    </rPh>
    <rPh sb="1" eb="4">
      <t>ケイケンシャ</t>
    </rPh>
    <phoneticPr fontId="5"/>
  </si>
  <si>
    <r>
      <t xml:space="preserve"> 1．介護職</t>
    </r>
    <r>
      <rPr>
        <sz val="8"/>
        <rFont val="ＭＳ Ｐ明朝"/>
        <family val="1"/>
        <charset val="128"/>
      </rPr>
      <t>（介護福祉士に限る。
　　 訪問介護員は除く）</t>
    </r>
    <rPh sb="3" eb="5">
      <t>カイゴ</t>
    </rPh>
    <rPh sb="5" eb="6">
      <t>ショク</t>
    </rPh>
    <rPh sb="7" eb="9">
      <t>カイゴ</t>
    </rPh>
    <rPh sb="9" eb="12">
      <t>フクシシ</t>
    </rPh>
    <rPh sb="13" eb="14">
      <t>カギ</t>
    </rPh>
    <rPh sb="20" eb="22">
      <t>ホウモン</t>
    </rPh>
    <rPh sb="22" eb="24">
      <t>カイゴ</t>
    </rPh>
    <rPh sb="24" eb="25">
      <t>イン</t>
    </rPh>
    <rPh sb="26" eb="27">
      <t>ノゾ</t>
    </rPh>
    <phoneticPr fontId="5"/>
  </si>
  <si>
    <r>
      <t xml:space="preserve"> 2．介護職</t>
    </r>
    <r>
      <rPr>
        <sz val="8"/>
        <rFont val="ＭＳ Ｐ明朝"/>
        <family val="1"/>
        <charset val="128"/>
      </rPr>
      <t>（介護福祉士以外。
　　 訪問介護員は除く）</t>
    </r>
    <rPh sb="3" eb="5">
      <t>カイゴ</t>
    </rPh>
    <rPh sb="5" eb="6">
      <t>ショク</t>
    </rPh>
    <rPh sb="7" eb="9">
      <t>カイゴ</t>
    </rPh>
    <rPh sb="9" eb="12">
      <t>フクシシ</t>
    </rPh>
    <rPh sb="12" eb="14">
      <t>イガイ</t>
    </rPh>
    <rPh sb="19" eb="21">
      <t>ホウモン</t>
    </rPh>
    <rPh sb="21" eb="23">
      <t>カイゴ</t>
    </rPh>
    <rPh sb="23" eb="24">
      <t>イン</t>
    </rPh>
    <rPh sb="25" eb="26">
      <t>ノゾ</t>
    </rPh>
    <phoneticPr fontId="5"/>
  </si>
  <si>
    <r>
      <t xml:space="preserve"> 3．訪問介護員</t>
    </r>
    <r>
      <rPr>
        <sz val="8"/>
        <rFont val="ＭＳ Ｐ明朝"/>
        <family val="1"/>
        <charset val="128"/>
      </rPr>
      <t>（ｻｰﾋﾞｽ提供責
　　任者を含む。登録ヘルパーは
　　除く）</t>
    </r>
    <rPh sb="3" eb="5">
      <t>ホウモン</t>
    </rPh>
    <rPh sb="5" eb="7">
      <t>カイゴ</t>
    </rPh>
    <rPh sb="7" eb="8">
      <t>イン</t>
    </rPh>
    <rPh sb="15" eb="16">
      <t>セキ</t>
    </rPh>
    <rPh sb="16" eb="17">
      <t xml:space="preserve">
</t>
    </rPh>
    <rPh sb="20" eb="21">
      <t>シャ</t>
    </rPh>
    <rPh sb="21" eb="22">
      <t>ヲ</t>
    </rPh>
    <rPh sb="23" eb="24">
      <t>フク</t>
    </rPh>
    <rPh sb="26" eb="28">
      <t>トウロク</t>
    </rPh>
    <rPh sb="36" eb="37">
      <t>ノゾ</t>
    </rPh>
    <phoneticPr fontId="5"/>
  </si>
  <si>
    <r>
      <t xml:space="preserve"> 4．保育職</t>
    </r>
    <r>
      <rPr>
        <sz val="8"/>
        <rFont val="ＭＳ Ｐ明朝"/>
        <family val="1"/>
        <charset val="128"/>
      </rPr>
      <t>（保育士・保育教諭
　　 資格保有者に限る）</t>
    </r>
    <rPh sb="3" eb="5">
      <t>ホイク</t>
    </rPh>
    <rPh sb="5" eb="6">
      <t>ショク</t>
    </rPh>
    <rPh sb="7" eb="9">
      <t>ホイク</t>
    </rPh>
    <rPh sb="9" eb="10">
      <t>シ</t>
    </rPh>
    <rPh sb="11" eb="13">
      <t>ホイク</t>
    </rPh>
    <rPh sb="13" eb="15">
      <t>キョウユ</t>
    </rPh>
    <rPh sb="19" eb="21">
      <t>シカク</t>
    </rPh>
    <rPh sb="21" eb="24">
      <t>ホユウシャ</t>
    </rPh>
    <rPh sb="25" eb="26">
      <t>カギ</t>
    </rPh>
    <phoneticPr fontId="5"/>
  </si>
  <si>
    <t xml:space="preserve"> 5．保育職（上記以外）</t>
    <rPh sb="3" eb="5">
      <t>ホイク</t>
    </rPh>
    <rPh sb="5" eb="6">
      <t>ショク</t>
    </rPh>
    <rPh sb="7" eb="9">
      <t>ジョウキ</t>
    </rPh>
    <rPh sb="9" eb="11">
      <t>イガイ</t>
    </rPh>
    <phoneticPr fontId="5"/>
  </si>
  <si>
    <t xml:space="preserve"> 6．看護職
　　（看護師・准看護師）</t>
    <rPh sb="3" eb="6">
      <t>カンゴショク</t>
    </rPh>
    <rPh sb="10" eb="13">
      <t>カンゴシ</t>
    </rPh>
    <rPh sb="14" eb="15">
      <t>ジュン</t>
    </rPh>
    <rPh sb="15" eb="18">
      <t>カンゴシ</t>
    </rPh>
    <phoneticPr fontId="5"/>
  </si>
  <si>
    <t xml:space="preserve"> 7．セラピスト（理学・作業
   　療法士、言語聴覚士）</t>
    <rPh sb="9" eb="11">
      <t>リガク</t>
    </rPh>
    <rPh sb="12" eb="14">
      <t>サギョウ</t>
    </rPh>
    <rPh sb="19" eb="22">
      <t>リョウホウシ</t>
    </rPh>
    <rPh sb="23" eb="28">
      <t>ゲンゴチョウカクシ</t>
    </rPh>
    <phoneticPr fontId="5"/>
  </si>
  <si>
    <t xml:space="preserve"> 8．相談員・指導員・ソー
　　シャルワーカー等</t>
    <rPh sb="3" eb="5">
      <t>ソウダン</t>
    </rPh>
    <rPh sb="5" eb="6">
      <t>イン</t>
    </rPh>
    <rPh sb="7" eb="8">
      <t>ユビ</t>
    </rPh>
    <rPh sb="8" eb="9">
      <t>シルベ</t>
    </rPh>
    <rPh sb="9" eb="10">
      <t>イン</t>
    </rPh>
    <rPh sb="23" eb="24">
      <t>トウ</t>
    </rPh>
    <phoneticPr fontId="5"/>
  </si>
  <si>
    <t xml:space="preserve"> 9．介護支援専門員</t>
    <rPh sb="3" eb="5">
      <t>カイゴ</t>
    </rPh>
    <rPh sb="5" eb="7">
      <t>シエン</t>
    </rPh>
    <rPh sb="7" eb="10">
      <t>センモンイン</t>
    </rPh>
    <phoneticPr fontId="5"/>
  </si>
  <si>
    <t xml:space="preserve"> 10．栄養士・調理員等</t>
    <rPh sb="4" eb="7">
      <t>エイヨウシ</t>
    </rPh>
    <rPh sb="8" eb="11">
      <t>チョウリイン</t>
    </rPh>
    <rPh sb="11" eb="12">
      <t>トウ</t>
    </rPh>
    <phoneticPr fontId="5"/>
  </si>
  <si>
    <r>
      <t xml:space="preserve"> 11．上記以外の職種すべて
</t>
    </r>
    <r>
      <rPr>
        <sz val="8"/>
        <rFont val="ＭＳ Ｐ明朝"/>
        <family val="1"/>
        <charset val="128"/>
      </rPr>
      <t>（施設長・事務員・作業員等）</t>
    </r>
    <rPh sb="4" eb="6">
      <t>ジョウキ</t>
    </rPh>
    <rPh sb="6" eb="8">
      <t>イガイ</t>
    </rPh>
    <rPh sb="9" eb="11">
      <t>ショクシュ</t>
    </rPh>
    <rPh sb="16" eb="18">
      <t>シセツ</t>
    </rPh>
    <rPh sb="18" eb="19">
      <t>チョウ</t>
    </rPh>
    <rPh sb="22" eb="23">
      <t>イン</t>
    </rPh>
    <rPh sb="24" eb="27">
      <t>サギョウイン</t>
    </rPh>
    <rPh sb="27" eb="28">
      <t>トウ</t>
    </rPh>
    <phoneticPr fontId="5"/>
  </si>
  <si>
    <t>◆</t>
    <phoneticPr fontId="5"/>
  </si>
  <si>
    <t>合　　計</t>
    <rPh sb="0" eb="1">
      <t>ア</t>
    </rPh>
    <rPh sb="3" eb="4">
      <t>ケイ</t>
    </rPh>
    <phoneticPr fontId="5"/>
  </si>
  <si>
    <t>（単位：人）</t>
    <phoneticPr fontId="5"/>
  </si>
  <si>
    <t xml:space="preserve"> 1.実習</t>
    <rPh sb="3" eb="5">
      <t>ジッシュウ</t>
    </rPh>
    <phoneticPr fontId="5"/>
  </si>
  <si>
    <r>
      <t xml:space="preserve"> 2</t>
    </r>
    <r>
      <rPr>
        <sz val="9.5"/>
        <rFont val="ＭＳ Ｐ明朝"/>
        <family val="1"/>
        <charset val="128"/>
      </rPr>
      <t>.望む内容の業務ができる</t>
    </r>
    <rPh sb="3" eb="4">
      <t>ノゾ</t>
    </rPh>
    <rPh sb="5" eb="7">
      <t>ナイヨウ</t>
    </rPh>
    <rPh sb="8" eb="10">
      <t>ギョウム</t>
    </rPh>
    <phoneticPr fontId="5"/>
  </si>
  <si>
    <t xml:space="preserve"> 3.運営・指導方針</t>
    <rPh sb="3" eb="5">
      <t>ウンエイ</t>
    </rPh>
    <rPh sb="6" eb="8">
      <t>シドウ</t>
    </rPh>
    <rPh sb="8" eb="10">
      <t>ホウシン</t>
    </rPh>
    <phoneticPr fontId="5"/>
  </si>
  <si>
    <t xml:space="preserve"> 4.先輩職員</t>
    <phoneticPr fontId="5"/>
  </si>
  <si>
    <t xml:space="preserve"> 5.労働時間の柔軟さ</t>
    <rPh sb="3" eb="5">
      <t>ロウドウ</t>
    </rPh>
    <rPh sb="5" eb="7">
      <t>ジカン</t>
    </rPh>
    <rPh sb="8" eb="10">
      <t>ジュウナン</t>
    </rPh>
    <phoneticPr fontId="5"/>
  </si>
  <si>
    <t xml:space="preserve"> 6.休暇取得のしやすさ</t>
    <rPh sb="3" eb="5">
      <t>キュウカ</t>
    </rPh>
    <rPh sb="5" eb="7">
      <t>シュトク</t>
    </rPh>
    <phoneticPr fontId="5"/>
  </si>
  <si>
    <t xml:space="preserve"> 7.相談のしやすさ</t>
    <rPh sb="3" eb="5">
      <t>ソウダン</t>
    </rPh>
    <phoneticPr fontId="5"/>
  </si>
  <si>
    <t xml:space="preserve"> 8.子育て支援</t>
    <rPh sb="3" eb="5">
      <t>コソダ</t>
    </rPh>
    <rPh sb="6" eb="8">
      <t>シエン</t>
    </rPh>
    <phoneticPr fontId="5"/>
  </si>
  <si>
    <t xml:space="preserve"> 9.昇給・昇進</t>
    <rPh sb="3" eb="5">
      <t>ショウキュウ</t>
    </rPh>
    <rPh sb="6" eb="8">
      <t>ショウシン</t>
    </rPh>
    <phoneticPr fontId="5"/>
  </si>
  <si>
    <t xml:space="preserve"> 10.その他
（　　　　　　　　　　　　　）</t>
    <rPh sb="6" eb="7">
      <t>タ</t>
    </rPh>
    <phoneticPr fontId="5"/>
  </si>
  <si>
    <t xml:space="preserve"> 11.不　明</t>
    <rPh sb="4" eb="5">
      <t>フ</t>
    </rPh>
    <rPh sb="6" eb="7">
      <t>アキラ</t>
    </rPh>
    <phoneticPr fontId="5"/>
  </si>
  <si>
    <t>◆</t>
    <phoneticPr fontId="5"/>
  </si>
  <si>
    <r>
      <t xml:space="preserve">　〈 職員の入職状況 </t>
    </r>
    <r>
      <rPr>
        <b/>
        <sz val="12"/>
        <color indexed="9"/>
        <rFont val="ＭＳ Ｐゴシック"/>
        <family val="3"/>
        <charset val="128"/>
      </rPr>
      <t>（</t>
    </r>
    <r>
      <rPr>
        <b/>
        <sz val="12"/>
        <color rgb="FFFF0000"/>
        <rFont val="ＭＳ Ｐゴシック"/>
        <family val="3"/>
        <charset val="128"/>
      </rPr>
      <t>令和元</t>
    </r>
    <r>
      <rPr>
        <b/>
        <sz val="12"/>
        <color indexed="9"/>
        <rFont val="ＭＳ Ｐゴシック"/>
        <family val="3"/>
        <charset val="128"/>
      </rPr>
      <t>年度：平成</t>
    </r>
    <r>
      <rPr>
        <b/>
        <sz val="12"/>
        <color rgb="FFFF0000"/>
        <rFont val="ＭＳ Ｐゴシック"/>
        <family val="3"/>
        <charset val="128"/>
      </rPr>
      <t>31</t>
    </r>
    <r>
      <rPr>
        <b/>
        <sz val="12"/>
        <color indexed="9"/>
        <rFont val="ＭＳ Ｐゴシック"/>
        <family val="3"/>
        <charset val="128"/>
      </rPr>
      <t>年4月1日から</t>
    </r>
    <r>
      <rPr>
        <b/>
        <sz val="12"/>
        <color rgb="FFFF0000"/>
        <rFont val="ＭＳ Ｐゴシック"/>
        <family val="3"/>
        <charset val="128"/>
      </rPr>
      <t>令和2</t>
    </r>
    <r>
      <rPr>
        <b/>
        <sz val="12"/>
        <color indexed="9"/>
        <rFont val="ＭＳ Ｐゴシック"/>
        <family val="3"/>
        <charset val="128"/>
      </rPr>
      <t>年3月31日まで）</t>
    </r>
    <r>
      <rPr>
        <b/>
        <sz val="14"/>
        <color indexed="9"/>
        <rFont val="ＭＳ Ｐゴシック"/>
        <family val="3"/>
        <charset val="128"/>
      </rPr>
      <t xml:space="preserve"> 〉</t>
    </r>
    <rPh sb="12" eb="13">
      <t>レイ</t>
    </rPh>
    <rPh sb="13" eb="14">
      <t>ワ</t>
    </rPh>
    <rPh sb="14" eb="15">
      <t>ガン</t>
    </rPh>
    <rPh sb="29" eb="30">
      <t>レイ</t>
    </rPh>
    <rPh sb="30" eb="31">
      <t>ワ</t>
    </rPh>
    <phoneticPr fontId="5"/>
  </si>
  <si>
    <r>
      <t>問７　</t>
    </r>
    <r>
      <rPr>
        <sz val="12"/>
        <color rgb="FFFF0000"/>
        <rFont val="ＭＳ Ｐゴシック"/>
        <family val="3"/>
        <charset val="128"/>
      </rPr>
      <t>令和元</t>
    </r>
    <r>
      <rPr>
        <sz val="12"/>
        <rFont val="ＭＳ Ｐゴシック"/>
        <family val="3"/>
        <charset val="128"/>
      </rPr>
      <t>年度内の入職状況について、それぞれに人数をご記入ください。</t>
    </r>
    <rPh sb="3" eb="4">
      <t>レイ</t>
    </rPh>
    <rPh sb="4" eb="5">
      <t>ワ</t>
    </rPh>
    <rPh sb="5" eb="6">
      <t>ガン</t>
    </rPh>
    <rPh sb="6" eb="8">
      <t>ネンド</t>
    </rPh>
    <rPh sb="8" eb="9">
      <t>ナイ</t>
    </rPh>
    <rPh sb="10" eb="12">
      <t>ニュウショク</t>
    </rPh>
    <rPh sb="12" eb="14">
      <t>ジョウキョウ</t>
    </rPh>
    <phoneticPr fontId="5"/>
  </si>
  <si>
    <t>20歳代</t>
    <rPh sb="2" eb="3">
      <t>サイ</t>
    </rPh>
    <rPh sb="3" eb="4">
      <t>ダイ</t>
    </rPh>
    <phoneticPr fontId="5"/>
  </si>
  <si>
    <t>30歳代</t>
    <rPh sb="2" eb="3">
      <t>サイ</t>
    </rPh>
    <rPh sb="3" eb="4">
      <t>ダイ</t>
    </rPh>
    <phoneticPr fontId="5"/>
  </si>
  <si>
    <t>40歳代</t>
    <rPh sb="2" eb="3">
      <t>サイ</t>
    </rPh>
    <rPh sb="3" eb="4">
      <t>ダイ</t>
    </rPh>
    <phoneticPr fontId="5"/>
  </si>
  <si>
    <t>50歳代</t>
    <rPh sb="2" eb="3">
      <t>サイ</t>
    </rPh>
    <rPh sb="3" eb="4">
      <t>ダイ</t>
    </rPh>
    <phoneticPr fontId="5"/>
  </si>
  <si>
    <t>60歳以上</t>
    <rPh sb="2" eb="3">
      <t>サイ</t>
    </rPh>
    <rPh sb="3" eb="5">
      <t>イジョウ</t>
    </rPh>
    <phoneticPr fontId="5"/>
  </si>
  <si>
    <t>19歳以下</t>
    <rPh sb="2" eb="5">
      <t>サイイカ</t>
    </rPh>
    <phoneticPr fontId="5"/>
  </si>
  <si>
    <t>20～24歳</t>
    <rPh sb="5" eb="6">
      <t>サイ</t>
    </rPh>
    <phoneticPr fontId="5"/>
  </si>
  <si>
    <t>25～29歳</t>
    <rPh sb="5" eb="6">
      <t>サイ</t>
    </rPh>
    <phoneticPr fontId="5"/>
  </si>
  <si>
    <t>30～34歳</t>
    <rPh sb="5" eb="6">
      <t>サイ</t>
    </rPh>
    <phoneticPr fontId="5"/>
  </si>
  <si>
    <t>35～39歳</t>
    <rPh sb="5" eb="6">
      <t>サイ</t>
    </rPh>
    <phoneticPr fontId="5"/>
  </si>
  <si>
    <t>40～40歳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</si>
  <si>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</si>
  <si>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</si>
  <si>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</si>
  <si>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</si>
  <si>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65歳以上</t>
    <rPh sb="2" eb="3">
      <t>サイ</t>
    </rPh>
    <rPh sb="3" eb="5">
      <t>イジョウ</t>
    </rPh>
    <phoneticPr fontId="5"/>
  </si>
  <si>
    <t>　（単位：人）</t>
    <rPh sb="2" eb="4">
      <t>タンイ</t>
    </rPh>
    <rPh sb="5" eb="6">
      <t>ニン</t>
    </rPh>
    <phoneticPr fontId="5"/>
  </si>
  <si>
    <r>
      <t xml:space="preserve"> ３．訪問介護員
</t>
    </r>
    <r>
      <rPr>
        <sz val="8"/>
        <rFont val="ＭＳ Ｐ明朝"/>
        <family val="1"/>
        <charset val="128"/>
      </rPr>
      <t>　　（</t>
    </r>
    <r>
      <rPr>
        <sz val="7"/>
        <rFont val="ＭＳ Ｐ明朝"/>
        <family val="1"/>
        <charset val="128"/>
      </rPr>
      <t>ｻｰﾋﾞｽ提供責任者を含
　　  む。登録ヘルパーは除く）</t>
    </r>
    <rPh sb="3" eb="5">
      <t>ホウモン</t>
    </rPh>
    <rPh sb="5" eb="7">
      <t>カイゴ</t>
    </rPh>
    <rPh sb="7" eb="8">
      <t>イン</t>
    </rPh>
    <rPh sb="17" eb="22">
      <t>テイキョウセキニンシャ</t>
    </rPh>
    <rPh sb="23" eb="24">
      <t>フク</t>
    </rPh>
    <rPh sb="31" eb="33">
      <t>トウロク</t>
    </rPh>
    <rPh sb="38" eb="39">
      <t>ノゾ</t>
    </rPh>
    <phoneticPr fontId="5"/>
  </si>
  <si>
    <t xml:space="preserve"> ６．看護職
　　（看護師・准看護師）</t>
    <rPh sb="3" eb="6">
      <t>カンゴショク</t>
    </rPh>
    <rPh sb="10" eb="13">
      <t>カンゴシ</t>
    </rPh>
    <rPh sb="14" eb="15">
      <t>ジュン</t>
    </rPh>
    <rPh sb="15" eb="18">
      <t>カンゴシ</t>
    </rPh>
    <phoneticPr fontId="5"/>
  </si>
  <si>
    <r>
      <t xml:space="preserve"> ７．セラピスト</t>
    </r>
    <r>
      <rPr>
        <sz val="8"/>
        <rFont val="ＭＳ Ｐ明朝"/>
        <family val="1"/>
        <charset val="128"/>
      </rPr>
      <t>（理学・作業
　　 療法士、言語聴覚士）</t>
    </r>
    <rPh sb="9" eb="11">
      <t>リガク</t>
    </rPh>
    <rPh sb="12" eb="14">
      <t>サギョウ</t>
    </rPh>
    <rPh sb="18" eb="21">
      <t>リョウホウシ</t>
    </rPh>
    <rPh sb="22" eb="27">
      <t>ゲンゴチョウカクシ</t>
    </rPh>
    <phoneticPr fontId="5"/>
  </si>
  <si>
    <t>(単位：人)</t>
    <rPh sb="1" eb="3">
      <t>タンイ</t>
    </rPh>
    <rPh sb="4" eb="5">
      <t>ニン</t>
    </rPh>
    <phoneticPr fontId="5"/>
  </si>
  <si>
    <t>（単位：人）</t>
    <phoneticPr fontId="5"/>
  </si>
  <si>
    <t>（単位：人）</t>
    <phoneticPr fontId="5"/>
  </si>
  <si>
    <t xml:space="preserve"> 4.先輩職員</t>
    <phoneticPr fontId="5"/>
  </si>
  <si>
    <t>◆</t>
    <phoneticPr fontId="5"/>
  </si>
  <si>
    <t>　</t>
    <phoneticPr fontId="5"/>
  </si>
  <si>
    <t>合計</t>
    <rPh sb="0" eb="2">
      <t>ゴウケイ</t>
    </rPh>
    <phoneticPr fontId="5"/>
  </si>
  <si>
    <t>記入例</t>
    <rPh sb="0" eb="2">
      <t>キニュウ</t>
    </rPh>
    <rPh sb="2" eb="3">
      <t>レイ</t>
    </rPh>
    <phoneticPr fontId="5"/>
  </si>
  <si>
    <t>介護支援専門員</t>
    <rPh sb="0" eb="2">
      <t>カイゴ</t>
    </rPh>
    <rPh sb="2" eb="4">
      <t>シエン</t>
    </rPh>
    <rPh sb="4" eb="7">
      <t>センモンイン</t>
    </rPh>
    <phoneticPr fontId="5"/>
  </si>
  <si>
    <t>1.</t>
    <phoneticPr fontId="5"/>
  </si>
  <si>
    <t>2.</t>
    <phoneticPr fontId="5"/>
  </si>
  <si>
    <t>3.</t>
    <phoneticPr fontId="5"/>
  </si>
  <si>
    <t>4.</t>
    <phoneticPr fontId="5"/>
  </si>
  <si>
    <t>5.</t>
    <phoneticPr fontId="5"/>
  </si>
  <si>
    <t>6.</t>
    <phoneticPr fontId="5"/>
  </si>
  <si>
    <t>7.</t>
    <phoneticPr fontId="5"/>
  </si>
  <si>
    <t>相談員・支援員・指導員・
ソーシャルワーカー等</t>
    <rPh sb="0" eb="2">
      <t>ソウダン</t>
    </rPh>
    <rPh sb="4" eb="6">
      <t>シエン</t>
    </rPh>
    <rPh sb="6" eb="7">
      <t>イン</t>
    </rPh>
    <rPh sb="22" eb="23">
      <t>トウ</t>
    </rPh>
    <phoneticPr fontId="5"/>
  </si>
  <si>
    <t>〈 職場の状況 〉</t>
    <rPh sb="2" eb="4">
      <t>ショクバ</t>
    </rPh>
    <rPh sb="5" eb="7">
      <t>ジョウキョウ</t>
    </rPh>
    <phoneticPr fontId="5"/>
  </si>
  <si>
    <t>区分</t>
    <rPh sb="0" eb="2">
      <t>クブン</t>
    </rPh>
    <phoneticPr fontId="5"/>
  </si>
  <si>
    <t>設問</t>
    <rPh sb="0" eb="2">
      <t>セツモン</t>
    </rPh>
    <phoneticPr fontId="5"/>
  </si>
  <si>
    <t>回答</t>
    <rPh sb="0" eb="2">
      <t>カイトウ</t>
    </rPh>
    <phoneticPr fontId="5"/>
  </si>
  <si>
    <t>職場環境</t>
    <phoneticPr fontId="5"/>
  </si>
  <si>
    <t>時間/月</t>
    <rPh sb="0" eb="2">
      <t>ジカン</t>
    </rPh>
    <rPh sb="3" eb="4">
      <t>ツキ</t>
    </rPh>
    <phoneticPr fontId="5"/>
  </si>
  <si>
    <t>日間/年</t>
    <rPh sb="0" eb="1">
      <t>ニチ</t>
    </rPh>
    <rPh sb="1" eb="2">
      <t>カン</t>
    </rPh>
    <rPh sb="3" eb="4">
      <t>ネン</t>
    </rPh>
    <phoneticPr fontId="5"/>
  </si>
  <si>
    <t>回/月</t>
    <rPh sb="0" eb="1">
      <t>カイ</t>
    </rPh>
    <rPh sb="2" eb="3">
      <t>ツキ</t>
    </rPh>
    <phoneticPr fontId="5"/>
  </si>
  <si>
    <t>業務負担</t>
    <rPh sb="0" eb="2">
      <t>ギョウム</t>
    </rPh>
    <rPh sb="2" eb="4">
      <t>フタン</t>
    </rPh>
    <phoneticPr fontId="5"/>
  </si>
  <si>
    <t>介護用ロボット・ＩＣＴ</t>
    <rPh sb="0" eb="2">
      <t>カイゴ</t>
    </rPh>
    <rPh sb="2" eb="3">
      <t>ヨウ</t>
    </rPh>
    <phoneticPr fontId="5"/>
  </si>
  <si>
    <t>●介護用ロボット</t>
    <rPh sb="3" eb="4">
      <t>ヨウ</t>
    </rPh>
    <phoneticPr fontId="5"/>
  </si>
  <si>
    <t>エ　排泄支援…設置位置が調整可能なトイレ</t>
    <phoneticPr fontId="5"/>
  </si>
  <si>
    <t>オ　見守り支援…センサーや外部通信機能を備えた機器</t>
    <phoneticPr fontId="5"/>
  </si>
  <si>
    <t>カ　入浴支援…入浴時の一連の動作を支援する機器</t>
    <phoneticPr fontId="5"/>
  </si>
  <si>
    <t>●ＩＣＴ(情報通信技術)</t>
    <phoneticPr fontId="5"/>
  </si>
  <si>
    <t>●その他</t>
    <phoneticPr fontId="5"/>
  </si>
  <si>
    <t>※ＩＣＴ…情報通信技術。利用者情報の一元管理やモバイル端末等の活用により、業務の効率化や多職種間の情報連携を図るもの。</t>
    <phoneticPr fontId="5"/>
  </si>
  <si>
    <t>経験有</t>
    <rPh sb="0" eb="2">
      <t>ケイケン</t>
    </rPh>
    <rPh sb="2" eb="3">
      <t>アリ</t>
    </rPh>
    <phoneticPr fontId="5"/>
  </si>
  <si>
    <t>未経験</t>
    <rPh sb="0" eb="3">
      <t>ミケイケン</t>
    </rPh>
    <phoneticPr fontId="5"/>
  </si>
  <si>
    <t>　　　　　合　　計</t>
    <rPh sb="5" eb="6">
      <t>ア</t>
    </rPh>
    <rPh sb="8" eb="9">
      <t>ケイ</t>
    </rPh>
    <phoneticPr fontId="5"/>
  </si>
  <si>
    <t>20歳代（20歳未満含む）</t>
    <rPh sb="2" eb="4">
      <t>サイダイ</t>
    </rPh>
    <rPh sb="7" eb="10">
      <t>サイミマン</t>
    </rPh>
    <rPh sb="10" eb="11">
      <t>フク</t>
    </rPh>
    <phoneticPr fontId="5"/>
  </si>
  <si>
    <t>30歳代</t>
    <rPh sb="2" eb="4">
      <t>サイダイ</t>
    </rPh>
    <phoneticPr fontId="5"/>
  </si>
  <si>
    <t>40歳代</t>
    <rPh sb="2" eb="4">
      <t>サイダイ</t>
    </rPh>
    <phoneticPr fontId="5"/>
  </si>
  <si>
    <t>50歳代</t>
    <rPh sb="2" eb="4">
      <t>サイダイ</t>
    </rPh>
    <phoneticPr fontId="5"/>
  </si>
  <si>
    <t>60歳代</t>
    <rPh sb="2" eb="4">
      <t>サイダイ</t>
    </rPh>
    <phoneticPr fontId="5"/>
  </si>
  <si>
    <t>※定年退職、雇用期間満了者を含む。</t>
    <rPh sb="1" eb="3">
      <t>テイネン</t>
    </rPh>
    <rPh sb="3" eb="5">
      <t>タイショク</t>
    </rPh>
    <rPh sb="6" eb="8">
      <t>コヨウ</t>
    </rPh>
    <rPh sb="8" eb="10">
      <t>キカン</t>
    </rPh>
    <rPh sb="10" eb="12">
      <t>マンリョウ</t>
    </rPh>
    <rPh sb="12" eb="13">
      <t>シャ</t>
    </rPh>
    <rPh sb="14" eb="15">
      <t>フク</t>
    </rPh>
    <phoneticPr fontId="5"/>
  </si>
  <si>
    <t>高卒</t>
    <rPh sb="0" eb="2">
      <t>コウソツ</t>
    </rPh>
    <phoneticPr fontId="5"/>
  </si>
  <si>
    <r>
      <t xml:space="preserve">高卒
</t>
    </r>
    <r>
      <rPr>
        <b/>
        <sz val="8"/>
        <rFont val="ＭＳ Ｐ明朝"/>
        <family val="1"/>
        <charset val="128"/>
      </rPr>
      <t>以外</t>
    </r>
    <rPh sb="0" eb="2">
      <t>コウソツ</t>
    </rPh>
    <rPh sb="3" eb="5">
      <t>イガイ</t>
    </rPh>
    <phoneticPr fontId="5"/>
  </si>
  <si>
    <t>[主管]</t>
    <rPh sb="1" eb="3">
      <t>シュカン</t>
    </rPh>
    <phoneticPr fontId="5"/>
  </si>
  <si>
    <t>〇お問い合わせ先</t>
    <phoneticPr fontId="5"/>
  </si>
  <si>
    <t>※　回答が遅れる場合は当センターまでご連絡ください。</t>
    <rPh sb="11" eb="12">
      <t>トウ</t>
    </rPh>
    <phoneticPr fontId="5"/>
  </si>
  <si>
    <t>〇締切</t>
    <rPh sb="1" eb="3">
      <t>シメキリ</t>
    </rPh>
    <phoneticPr fontId="5"/>
  </si>
  <si>
    <t>　住所・事業所名称等は国・県・市町村等に届け出ている正式な内容をご記入ください。</t>
    <rPh sb="1" eb="3">
      <t>ジュウショ</t>
    </rPh>
    <rPh sb="4" eb="7">
      <t>ジギョウショ</t>
    </rPh>
    <rPh sb="7" eb="9">
      <t>メイショウ</t>
    </rPh>
    <rPh sb="9" eb="10">
      <t>トウ</t>
    </rPh>
    <rPh sb="11" eb="12">
      <t>クニ</t>
    </rPh>
    <rPh sb="13" eb="14">
      <t>ケン</t>
    </rPh>
    <rPh sb="15" eb="18">
      <t>シチョウソン</t>
    </rPh>
    <rPh sb="18" eb="19">
      <t>トウ</t>
    </rPh>
    <rPh sb="20" eb="21">
      <t>トド</t>
    </rPh>
    <rPh sb="22" eb="23">
      <t>デ</t>
    </rPh>
    <rPh sb="26" eb="28">
      <t>セイシキ</t>
    </rPh>
    <rPh sb="29" eb="31">
      <t>ナイヨウ</t>
    </rPh>
    <rPh sb="33" eb="35">
      <t>キニュウ</t>
    </rPh>
    <phoneticPr fontId="5"/>
  </si>
  <si>
    <t>注3</t>
    <rPh sb="0" eb="1">
      <t>チュウ</t>
    </rPh>
    <phoneticPr fontId="5"/>
  </si>
  <si>
    <t>注2</t>
    <rPh sb="0" eb="1">
      <t>チュウ</t>
    </rPh>
    <phoneticPr fontId="5"/>
  </si>
  <si>
    <t>　この調査票は、人材確保の対応策のための基礎資料にのみ使用します。
　個別の個人情報や事業所情報が公表されることはありません。</t>
    <rPh sb="13" eb="15">
      <t>タイオウ</t>
    </rPh>
    <rPh sb="35" eb="37">
      <t>コベツ</t>
    </rPh>
    <rPh sb="38" eb="40">
      <t>コジン</t>
    </rPh>
    <rPh sb="40" eb="42">
      <t>ジョウホウ</t>
    </rPh>
    <rPh sb="43" eb="46">
      <t>ジギョウショ</t>
    </rPh>
    <rPh sb="46" eb="48">
      <t>ジョウホウ</t>
    </rPh>
    <rPh sb="49" eb="51">
      <t>コウヒョウ</t>
    </rPh>
    <phoneticPr fontId="5"/>
  </si>
  <si>
    <t>注1</t>
    <rPh sb="0" eb="1">
      <t>チュウ</t>
    </rPh>
    <phoneticPr fontId="5"/>
  </si>
  <si>
    <t>記入者名</t>
    <rPh sb="0" eb="1">
      <t>キ</t>
    </rPh>
    <rPh sb="1" eb="2">
      <t>ニュウ</t>
    </rPh>
    <rPh sb="2" eb="3">
      <t>シャ</t>
    </rPh>
    <rPh sb="3" eb="4">
      <t>メイ</t>
    </rPh>
    <phoneticPr fontId="5"/>
  </si>
  <si>
    <t>Ｅメールアドレス</t>
    <phoneticPr fontId="5"/>
  </si>
  <si>
    <t>事業所　</t>
    <rPh sb="0" eb="1">
      <t>コト</t>
    </rPh>
    <rPh sb="1" eb="2">
      <t>ギョウ</t>
    </rPh>
    <rPh sb="2" eb="3">
      <t>ショ</t>
    </rPh>
    <phoneticPr fontId="5"/>
  </si>
  <si>
    <t>14.その他　（　　　　　　）</t>
    <rPh sb="5" eb="6">
      <t>タ</t>
    </rPh>
    <phoneticPr fontId="5"/>
  </si>
  <si>
    <t>13.独立行政法人</t>
    <phoneticPr fontId="5"/>
  </si>
  <si>
    <t>12.宗教法人</t>
    <rPh sb="3" eb="5">
      <t>シュウキョウ</t>
    </rPh>
    <phoneticPr fontId="5"/>
  </si>
  <si>
    <t>11.学校法人</t>
    <rPh sb="3" eb="5">
      <t>ガッコウ</t>
    </rPh>
    <rPh sb="5" eb="7">
      <t>ホウジン</t>
    </rPh>
    <phoneticPr fontId="5"/>
  </si>
  <si>
    <t>10.協同組合（農協、生協等）</t>
    <rPh sb="3" eb="5">
      <t>キョウドウ</t>
    </rPh>
    <rPh sb="5" eb="7">
      <t>クミアイ</t>
    </rPh>
    <rPh sb="7" eb="9">
      <t>ドウクミアイ</t>
    </rPh>
    <rPh sb="8" eb="10">
      <t>ノウキョウ</t>
    </rPh>
    <rPh sb="11" eb="13">
      <t>セイキョウ</t>
    </rPh>
    <rPh sb="13" eb="14">
      <t>トウ</t>
    </rPh>
    <phoneticPr fontId="5"/>
  </si>
  <si>
    <t xml:space="preserve"> 9.公益財団法人</t>
    <rPh sb="3" eb="5">
      <t>コウエキ</t>
    </rPh>
    <rPh sb="5" eb="7">
      <t>ザイダン</t>
    </rPh>
    <rPh sb="7" eb="9">
      <t>ホウジン</t>
    </rPh>
    <phoneticPr fontId="5"/>
  </si>
  <si>
    <t xml:space="preserve"> 8.一般財団法人</t>
    <rPh sb="3" eb="5">
      <t>イッパン</t>
    </rPh>
    <rPh sb="5" eb="7">
      <t>ザイダン</t>
    </rPh>
    <rPh sb="7" eb="9">
      <t>ホウジン</t>
    </rPh>
    <phoneticPr fontId="5"/>
  </si>
  <si>
    <t xml:space="preserve"> 7.公益社団法人</t>
    <rPh sb="3" eb="5">
      <t>コウエキ</t>
    </rPh>
    <rPh sb="5" eb="7">
      <t>シャダン</t>
    </rPh>
    <rPh sb="7" eb="9">
      <t>ホウジン</t>
    </rPh>
    <phoneticPr fontId="5"/>
  </si>
  <si>
    <t xml:space="preserve"> 6.一般社団法人</t>
    <rPh sb="3" eb="5">
      <t>イッパン</t>
    </rPh>
    <rPh sb="5" eb="7">
      <t>シャダン</t>
    </rPh>
    <rPh sb="7" eb="9">
      <t>ホウジン</t>
    </rPh>
    <phoneticPr fontId="5"/>
  </si>
  <si>
    <t xml:space="preserve"> 5.特定非営利活動法人（NPO法人）</t>
    <rPh sb="16" eb="18">
      <t>ホウジン</t>
    </rPh>
    <phoneticPr fontId="5"/>
  </si>
  <si>
    <t xml:space="preserve"> 4.医療法人財団</t>
    <rPh sb="3" eb="5">
      <t>イリョウ</t>
    </rPh>
    <rPh sb="5" eb="7">
      <t>ホウジン</t>
    </rPh>
    <rPh sb="7" eb="9">
      <t>ザイダン</t>
    </rPh>
    <phoneticPr fontId="5"/>
  </si>
  <si>
    <t xml:space="preserve"> 3.医療法人社団</t>
    <rPh sb="3" eb="5">
      <t>イリョウ</t>
    </rPh>
    <rPh sb="5" eb="7">
      <t>ホウジン</t>
    </rPh>
    <rPh sb="7" eb="9">
      <t>シャダン</t>
    </rPh>
    <phoneticPr fontId="5"/>
  </si>
  <si>
    <t xml:space="preserve"> 2.社会福祉法人</t>
    <phoneticPr fontId="5"/>
  </si>
  <si>
    <t xml:space="preserve"> 1.民間企業（株式会社、有限会社等）</t>
    <rPh sb="3" eb="5">
      <t>ミンカン</t>
    </rPh>
    <rPh sb="5" eb="7">
      <t>キギョウ</t>
    </rPh>
    <rPh sb="8" eb="10">
      <t>カブシキ</t>
    </rPh>
    <rPh sb="10" eb="12">
      <t>カイシャ</t>
    </rPh>
    <rPh sb="13" eb="15">
      <t>ユウゲン</t>
    </rPh>
    <rPh sb="15" eb="17">
      <t>カイシャ</t>
    </rPh>
    <rPh sb="17" eb="18">
      <t>トウ</t>
    </rPh>
    <phoneticPr fontId="5"/>
  </si>
  <si>
    <t>法　人　　</t>
    <rPh sb="0" eb="1">
      <t>ホウ</t>
    </rPh>
    <rPh sb="2" eb="3">
      <t>ヒト</t>
    </rPh>
    <phoneticPr fontId="5"/>
  </si>
  <si>
    <t>例：本年3月31日まで介護療養型医療施設だったが、本年4月1日から介護医療院に移行</t>
    <rPh sb="0" eb="1">
      <t>レイ</t>
    </rPh>
    <rPh sb="2" eb="4">
      <t>ホンネン</t>
    </rPh>
    <rPh sb="4" eb="5">
      <t>ヘイネン</t>
    </rPh>
    <rPh sb="5" eb="6">
      <t>ガツ</t>
    </rPh>
    <rPh sb="8" eb="9">
      <t>ニチ</t>
    </rPh>
    <rPh sb="11" eb="13">
      <t>カイゴ</t>
    </rPh>
    <rPh sb="13" eb="16">
      <t>リョウヨウガタ</t>
    </rPh>
    <rPh sb="16" eb="18">
      <t>イリョウ</t>
    </rPh>
    <rPh sb="18" eb="20">
      <t>シセツ</t>
    </rPh>
    <rPh sb="25" eb="26">
      <t>ホン</t>
    </rPh>
    <rPh sb="39" eb="41">
      <t>イコウ</t>
    </rPh>
    <phoneticPr fontId="5"/>
  </si>
  <si>
    <t>　状況を記入する設問については、事業所種別変更前の状況を記入してください。</t>
    <rPh sb="1" eb="3">
      <t>ジョウキョウ</t>
    </rPh>
    <rPh sb="4" eb="6">
      <t>キニュウ</t>
    </rPh>
    <rPh sb="8" eb="10">
      <t>セツモン</t>
    </rPh>
    <rPh sb="16" eb="19">
      <t>ジギョウショ</t>
    </rPh>
    <rPh sb="19" eb="21">
      <t>シュベツ</t>
    </rPh>
    <rPh sb="21" eb="23">
      <t>ヘンコウ</t>
    </rPh>
    <rPh sb="23" eb="24">
      <t>マエ</t>
    </rPh>
    <rPh sb="25" eb="27">
      <t>ジョウキョウ</t>
    </rPh>
    <rPh sb="28" eb="30">
      <t>キニュウ</t>
    </rPh>
    <phoneticPr fontId="5"/>
  </si>
  <si>
    <t>＊本年４月1日以降、事業所種別が変更となっている場合において、本年３月３１日までの</t>
    <rPh sb="1" eb="3">
      <t>ホンネン</t>
    </rPh>
    <rPh sb="4" eb="5">
      <t>ガツ</t>
    </rPh>
    <rPh sb="5" eb="9">
      <t>ツイタチイコウ</t>
    </rPh>
    <rPh sb="10" eb="13">
      <t>ジギョウショ</t>
    </rPh>
    <rPh sb="13" eb="15">
      <t>シュベツ</t>
    </rPh>
    <rPh sb="16" eb="18">
      <t>ヘンコウ</t>
    </rPh>
    <rPh sb="24" eb="26">
      <t>バアイ</t>
    </rPh>
    <rPh sb="31" eb="33">
      <t>ホンネン</t>
    </rPh>
    <rPh sb="34" eb="35">
      <t>ガツ</t>
    </rPh>
    <rPh sb="37" eb="38">
      <t>ニチ</t>
    </rPh>
    <phoneticPr fontId="5"/>
  </si>
  <si>
    <t>＊富山型については、母数の関係上、通所介護のみ区分しますので、富山型の小規模多機</t>
    <rPh sb="1" eb="3">
      <t>トヤマ</t>
    </rPh>
    <rPh sb="3" eb="4">
      <t>ガタ</t>
    </rPh>
    <rPh sb="10" eb="12">
      <t>ボスウ</t>
    </rPh>
    <rPh sb="13" eb="16">
      <t>カンケイジョウ</t>
    </rPh>
    <rPh sb="17" eb="19">
      <t>ツウショ</t>
    </rPh>
    <rPh sb="19" eb="21">
      <t>カイゴ</t>
    </rPh>
    <rPh sb="23" eb="25">
      <t>クブン</t>
    </rPh>
    <rPh sb="31" eb="33">
      <t>トヤマ</t>
    </rPh>
    <rPh sb="33" eb="34">
      <t>ガタ</t>
    </rPh>
    <rPh sb="35" eb="38">
      <t>ショウキボ</t>
    </rPh>
    <rPh sb="38" eb="39">
      <t>タ</t>
    </rPh>
    <rPh sb="39" eb="40">
      <t>キ</t>
    </rPh>
    <phoneticPr fontId="5"/>
  </si>
  <si>
    <t>障がい者（児）</t>
    <rPh sb="0" eb="1">
      <t>ショウ</t>
    </rPh>
    <rPh sb="3" eb="4">
      <t>シャ</t>
    </rPh>
    <rPh sb="5" eb="6">
      <t>ジ</t>
    </rPh>
    <phoneticPr fontId="5"/>
  </si>
  <si>
    <t>高齢者</t>
    <rPh sb="0" eb="3">
      <t>コウレイシャ</t>
    </rPh>
    <phoneticPr fontId="5"/>
  </si>
  <si>
    <t>分野等区分</t>
    <rPh sb="0" eb="1">
      <t>ブン</t>
    </rPh>
    <rPh sb="1" eb="2">
      <t>ヤ</t>
    </rPh>
    <rPh sb="2" eb="3">
      <t>トウ</t>
    </rPh>
    <rPh sb="3" eb="4">
      <t>ク</t>
    </rPh>
    <rPh sb="4" eb="5">
      <t>ブン</t>
    </rPh>
    <phoneticPr fontId="5"/>
  </si>
  <si>
    <t xml:space="preserve"> </t>
    <phoneticPr fontId="5"/>
  </si>
  <si>
    <t>　◇ここから全てデータ入力の対象とします。</t>
    <rPh sb="6" eb="7">
      <t>スベ</t>
    </rPh>
    <rPh sb="11" eb="13">
      <t>ニュウリョク</t>
    </rPh>
    <rPh sb="14" eb="16">
      <t>タイショウ</t>
    </rPh>
    <phoneticPr fontId="5"/>
  </si>
  <si>
    <t>★</t>
    <phoneticPr fontId="5"/>
  </si>
  <si>
    <t>　6.看護職（看護師・准看護師）</t>
    <rPh sb="3" eb="6">
      <t>カンゴショク</t>
    </rPh>
    <rPh sb="7" eb="10">
      <t>カンゴシ</t>
    </rPh>
    <rPh sb="11" eb="12">
      <t>ジュン</t>
    </rPh>
    <rPh sb="12" eb="15">
      <t>カンゴシ</t>
    </rPh>
    <phoneticPr fontId="5"/>
  </si>
  <si>
    <r>
      <t xml:space="preserve">　2.介護職
</t>
    </r>
    <r>
      <rPr>
        <sz val="9"/>
        <rFont val="ＭＳ Ｐ明朝"/>
        <family val="1"/>
        <charset val="128"/>
      </rPr>
      <t>　　（介護福祉士以外。訪問介護員は除く）</t>
    </r>
    <rPh sb="3" eb="5">
      <t>カイゴ</t>
    </rPh>
    <rPh sb="5" eb="6">
      <t>ショク</t>
    </rPh>
    <rPh sb="10" eb="12">
      <t>カイゴ</t>
    </rPh>
    <rPh sb="12" eb="15">
      <t>フクシシ</t>
    </rPh>
    <rPh sb="15" eb="17">
      <t>イガイ</t>
    </rPh>
    <rPh sb="18" eb="20">
      <t>ホウモン</t>
    </rPh>
    <rPh sb="20" eb="22">
      <t>カイゴ</t>
    </rPh>
    <rPh sb="22" eb="23">
      <t>イン</t>
    </rPh>
    <rPh sb="24" eb="25">
      <t>ノゾ</t>
    </rPh>
    <phoneticPr fontId="5"/>
  </si>
  <si>
    <r>
      <t xml:space="preserve">　1.介護職
</t>
    </r>
    <r>
      <rPr>
        <sz val="9"/>
        <rFont val="ＭＳ Ｐ明朝"/>
        <family val="1"/>
        <charset val="128"/>
      </rPr>
      <t>　　（介護福祉士に限る。訪問介護員は除く)</t>
    </r>
    <phoneticPr fontId="5"/>
  </si>
  <si>
    <t>　非正規</t>
    <rPh sb="1" eb="2">
      <t>ヒ</t>
    </rPh>
    <rPh sb="2" eb="4">
      <t>セイキ</t>
    </rPh>
    <phoneticPr fontId="5"/>
  </si>
  <si>
    <t>　正規</t>
    <rPh sb="1" eb="3">
      <t>セイキ</t>
    </rPh>
    <phoneticPr fontId="5"/>
  </si>
  <si>
    <t>　　 　ご記入ください。</t>
    <rPh sb="5" eb="7">
      <t>キニュウ</t>
    </rPh>
    <phoneticPr fontId="5"/>
  </si>
  <si>
    <t>　　　 「嘱託職員」のほか、「パートタイマー」「アルバイト」も含みます。</t>
    <rPh sb="31" eb="32">
      <t>フク</t>
    </rPh>
    <phoneticPr fontId="5"/>
  </si>
  <si>
    <t>〈 職員の現員状況 〉</t>
    <rPh sb="2" eb="4">
      <t>ショクイン</t>
    </rPh>
    <rPh sb="5" eb="7">
      <t>ゲンイン</t>
    </rPh>
    <rPh sb="7" eb="9">
      <t>ジョウキョウ</t>
    </rPh>
    <phoneticPr fontId="5"/>
  </si>
  <si>
    <t>★</t>
    <phoneticPr fontId="5"/>
  </si>
  <si>
    <t>合　　計</t>
    <rPh sb="0" eb="1">
      <t>ゴウ</t>
    </rPh>
    <phoneticPr fontId="5"/>
  </si>
  <si>
    <t>６０歳以上</t>
    <phoneticPr fontId="5"/>
  </si>
  <si>
    <t>５０～５９歳</t>
    <phoneticPr fontId="5"/>
  </si>
  <si>
    <t>４０～４９歳</t>
    <phoneticPr fontId="5"/>
  </si>
  <si>
    <t>３０～３９歳</t>
    <phoneticPr fontId="5"/>
  </si>
  <si>
    <t>２０～２９歳</t>
    <phoneticPr fontId="5"/>
  </si>
  <si>
    <t>２０歳未満</t>
    <phoneticPr fontId="5"/>
  </si>
  <si>
    <t>　　　（単位：人）</t>
    <phoneticPr fontId="5"/>
  </si>
  <si>
    <r>
      <t xml:space="preserve">6.介護職員初任者研修修了
</t>
    </r>
    <r>
      <rPr>
        <sz val="9"/>
        <rFont val="ＭＳ Ｐ明朝"/>
        <family val="1"/>
        <charset val="128"/>
      </rPr>
      <t>　（旧　ヘルパー2級）</t>
    </r>
    <rPh sb="2" eb="4">
      <t>カイゴ</t>
    </rPh>
    <rPh sb="4" eb="5">
      <t>ショク</t>
    </rPh>
    <rPh sb="5" eb="6">
      <t>イン</t>
    </rPh>
    <rPh sb="6" eb="9">
      <t>ショニンシャ</t>
    </rPh>
    <rPh sb="9" eb="11">
      <t>ケンシュウ</t>
    </rPh>
    <rPh sb="11" eb="13">
      <t>シュウリョウ</t>
    </rPh>
    <rPh sb="16" eb="17">
      <t>キュウ</t>
    </rPh>
    <phoneticPr fontId="5"/>
  </si>
  <si>
    <r>
      <t xml:space="preserve">5.実務者研修修了
</t>
    </r>
    <r>
      <rPr>
        <sz val="9"/>
        <rFont val="ＭＳ Ｐ明朝"/>
        <family val="1"/>
        <charset val="128"/>
      </rPr>
      <t>　（旧　基礎研修・ヘルパー1級）</t>
    </r>
    <rPh sb="2" eb="5">
      <t>ジツムシャ</t>
    </rPh>
    <rPh sb="5" eb="7">
      <t>ケンシュウ</t>
    </rPh>
    <rPh sb="7" eb="9">
      <t>シュウリョウ</t>
    </rPh>
    <rPh sb="12" eb="13">
      <t>キュウ</t>
    </rPh>
    <rPh sb="24" eb="25">
      <t>キュウ</t>
    </rPh>
    <phoneticPr fontId="5"/>
  </si>
  <si>
    <t>4.社会福祉主事任用資格</t>
    <rPh sb="2" eb="4">
      <t>シャカイ</t>
    </rPh>
    <rPh sb="4" eb="6">
      <t>フクシ</t>
    </rPh>
    <rPh sb="6" eb="8">
      <t>シュジ</t>
    </rPh>
    <rPh sb="8" eb="10">
      <t>ニンヨウ</t>
    </rPh>
    <rPh sb="10" eb="12">
      <t>シカク</t>
    </rPh>
    <phoneticPr fontId="5"/>
  </si>
  <si>
    <t>3.社会福祉士</t>
    <rPh sb="2" eb="4">
      <t>シャカイ</t>
    </rPh>
    <rPh sb="4" eb="6">
      <t>フクシ</t>
    </rPh>
    <rPh sb="6" eb="7">
      <t>シ</t>
    </rPh>
    <phoneticPr fontId="5"/>
  </si>
  <si>
    <t>2.介護支援専門員</t>
    <rPh sb="2" eb="4">
      <t>カイゴ</t>
    </rPh>
    <rPh sb="4" eb="6">
      <t>シエン</t>
    </rPh>
    <rPh sb="6" eb="9">
      <t>センモンイン</t>
    </rPh>
    <phoneticPr fontId="5"/>
  </si>
  <si>
    <t>1.介護福祉士</t>
    <rPh sb="2" eb="4">
      <t>カイゴ</t>
    </rPh>
    <rPh sb="4" eb="7">
      <t>フクシシ</t>
    </rPh>
    <phoneticPr fontId="5"/>
  </si>
  <si>
    <t>TEL（０７６）４３２－６１５６　FAX（０７６）４３２－６５３２</t>
    <phoneticPr fontId="5"/>
  </si>
  <si>
    <t>法人規模（法人全体の職員数）</t>
    <rPh sb="0" eb="4">
      <t>ホウジンキボ</t>
    </rPh>
    <rPh sb="5" eb="9">
      <t>ホウジンゼンタイ</t>
    </rPh>
    <rPh sb="10" eb="13">
      <t>ショクインスウ</t>
    </rPh>
    <phoneticPr fontId="5"/>
  </si>
  <si>
    <t>１．１０人未満</t>
    <rPh sb="4" eb="5">
      <t>ニン</t>
    </rPh>
    <rPh sb="5" eb="7">
      <t>ミマン</t>
    </rPh>
    <phoneticPr fontId="5"/>
  </si>
  <si>
    <t>２．１０～２０人未満</t>
    <rPh sb="7" eb="10">
      <t>ニンミマン</t>
    </rPh>
    <phoneticPr fontId="5"/>
  </si>
  <si>
    <t>３．２０～３０人未満</t>
    <rPh sb="7" eb="8">
      <t>ニン</t>
    </rPh>
    <rPh sb="8" eb="10">
      <t>ミマン</t>
    </rPh>
    <phoneticPr fontId="5"/>
  </si>
  <si>
    <t>４．３０～５０人未満</t>
    <rPh sb="7" eb="8">
      <t>ニン</t>
    </rPh>
    <rPh sb="8" eb="10">
      <t>ミマン</t>
    </rPh>
    <phoneticPr fontId="5"/>
  </si>
  <si>
    <t>５．５０～１００人未満</t>
    <rPh sb="8" eb="11">
      <t>ニンミマン</t>
    </rPh>
    <phoneticPr fontId="5"/>
  </si>
  <si>
    <t>６．１００人以上</t>
    <rPh sb="5" eb="6">
      <t>ニン</t>
    </rPh>
    <rPh sb="6" eb="8">
      <t>イジョウ</t>
    </rPh>
    <phoneticPr fontId="5"/>
  </si>
  <si>
    <t>※事業所ごとに回答される場合で、法人全体の人数がわからない場合は、法人本部等でご確認ください。</t>
    <rPh sb="1" eb="4">
      <t>ジギョウショ</t>
    </rPh>
    <rPh sb="7" eb="9">
      <t>カイトウ</t>
    </rPh>
    <rPh sb="12" eb="14">
      <t>バアイ</t>
    </rPh>
    <rPh sb="16" eb="20">
      <t>ホウジンゼンタイ</t>
    </rPh>
    <rPh sb="21" eb="23">
      <t>ニンズウ</t>
    </rPh>
    <rPh sb="29" eb="31">
      <t>バアイ</t>
    </rPh>
    <rPh sb="33" eb="38">
      <t>ホウジンホンブトウ</t>
    </rPh>
    <rPh sb="40" eb="42">
      <t>カクニン</t>
    </rPh>
    <phoneticPr fontId="5"/>
  </si>
  <si>
    <t>7.保育士・保育教諭</t>
    <rPh sb="2" eb="5">
      <t>ホイクシ</t>
    </rPh>
    <rPh sb="6" eb="8">
      <t>ホイク</t>
    </rPh>
    <rPh sb="8" eb="10">
      <t>キョウユ</t>
    </rPh>
    <phoneticPr fontId="5"/>
  </si>
  <si>
    <t>8.理学療法士・作業療法士</t>
    <rPh sb="2" eb="4">
      <t>リガク</t>
    </rPh>
    <rPh sb="4" eb="7">
      <t>リョウホウシ</t>
    </rPh>
    <rPh sb="8" eb="10">
      <t>サギョウ</t>
    </rPh>
    <rPh sb="10" eb="13">
      <t>リョウホウシ</t>
    </rPh>
    <phoneticPr fontId="5"/>
  </si>
  <si>
    <t>　調査結果報告書は、上記ウェブサイトからPDF形式で提供予定です。</t>
    <rPh sb="1" eb="3">
      <t>チョウサ</t>
    </rPh>
    <rPh sb="10" eb="12">
      <t>ジョウキ</t>
    </rPh>
    <rPh sb="23" eb="25">
      <t>ケイシキ</t>
    </rPh>
    <rPh sb="26" eb="28">
      <t>テイキョウ</t>
    </rPh>
    <rPh sb="28" eb="30">
      <t>ヨテイ</t>
    </rPh>
    <phoneticPr fontId="5"/>
  </si>
  <si>
    <r>
      <t xml:space="preserve"> 1．介護職
　　</t>
    </r>
    <r>
      <rPr>
        <sz val="8"/>
        <rFont val="ＭＳ Ｐ明朝"/>
        <family val="1"/>
        <charset val="128"/>
      </rPr>
      <t>（</t>
    </r>
    <r>
      <rPr>
        <b/>
        <sz val="8"/>
        <rFont val="ＭＳ Ｐ明朝"/>
        <family val="1"/>
        <charset val="128"/>
      </rPr>
      <t>介護福祉士に限る</t>
    </r>
    <r>
      <rPr>
        <sz val="8"/>
        <rFont val="ＭＳ Ｐ明朝"/>
        <family val="1"/>
        <charset val="128"/>
      </rPr>
      <t>。
　　   訪問介護員は除く）</t>
    </r>
    <rPh sb="3" eb="5">
      <t>カイゴ</t>
    </rPh>
    <rPh sb="5" eb="6">
      <t>ショク</t>
    </rPh>
    <rPh sb="10" eb="12">
      <t>カイゴ</t>
    </rPh>
    <rPh sb="12" eb="15">
      <t>フクシシ</t>
    </rPh>
    <rPh sb="16" eb="17">
      <t>カギ</t>
    </rPh>
    <rPh sb="25" eb="27">
      <t>ホウモン</t>
    </rPh>
    <rPh sb="27" eb="29">
      <t>カイゴ</t>
    </rPh>
    <rPh sb="29" eb="30">
      <t>イン</t>
    </rPh>
    <rPh sb="31" eb="32">
      <t>ノゾ</t>
    </rPh>
    <phoneticPr fontId="5"/>
  </si>
  <si>
    <r>
      <t xml:space="preserve"> 2．介護職
　　</t>
    </r>
    <r>
      <rPr>
        <sz val="8"/>
        <rFont val="ＭＳ Ｐ明朝"/>
        <family val="1"/>
        <charset val="128"/>
      </rPr>
      <t>（</t>
    </r>
    <r>
      <rPr>
        <b/>
        <sz val="8"/>
        <rFont val="ＭＳ Ｐ明朝"/>
        <family val="1"/>
        <charset val="128"/>
      </rPr>
      <t>介護福祉士以外</t>
    </r>
    <r>
      <rPr>
        <sz val="8"/>
        <rFont val="ＭＳ Ｐ明朝"/>
        <family val="1"/>
        <charset val="128"/>
      </rPr>
      <t>。
　　   訪問介護員は除く）</t>
    </r>
    <rPh sb="3" eb="5">
      <t>カイゴ</t>
    </rPh>
    <rPh sb="5" eb="6">
      <t>ショク</t>
    </rPh>
    <rPh sb="10" eb="12">
      <t>カイゴ</t>
    </rPh>
    <rPh sb="12" eb="15">
      <t>フクシシ</t>
    </rPh>
    <rPh sb="15" eb="17">
      <t>イガイ</t>
    </rPh>
    <rPh sb="24" eb="26">
      <t>ホウモン</t>
    </rPh>
    <rPh sb="26" eb="28">
      <t>カイゴ</t>
    </rPh>
    <rPh sb="28" eb="29">
      <t>イン</t>
    </rPh>
    <rPh sb="30" eb="31">
      <t>ノゾ</t>
    </rPh>
    <phoneticPr fontId="5"/>
  </si>
  <si>
    <r>
      <t xml:space="preserve"> 3．訪問介護員
　　</t>
    </r>
    <r>
      <rPr>
        <sz val="8"/>
        <rFont val="ＭＳ Ｐ明朝"/>
        <family val="1"/>
        <charset val="128"/>
      </rPr>
      <t>（ｻｰﾋﾞｽ提供責任者を含む。
　　　登録ヘルパーは除く）</t>
    </r>
    <rPh sb="3" eb="5">
      <t>ホウモン</t>
    </rPh>
    <rPh sb="5" eb="7">
      <t>カイゴ</t>
    </rPh>
    <rPh sb="7" eb="8">
      <t>イン</t>
    </rPh>
    <rPh sb="18" eb="19">
      <t>セキ</t>
    </rPh>
    <rPh sb="19" eb="20">
      <t xml:space="preserve">
</t>
    </rPh>
    <rPh sb="20" eb="21">
      <t>シャ</t>
    </rPh>
    <rPh sb="21" eb="22">
      <t>ヲ</t>
    </rPh>
    <rPh sb="23" eb="24">
      <t>フク</t>
    </rPh>
    <rPh sb="30" eb="32">
      <t>トウロク</t>
    </rPh>
    <rPh sb="37" eb="38">
      <t>ノゾ</t>
    </rPh>
    <phoneticPr fontId="5"/>
  </si>
  <si>
    <r>
      <t xml:space="preserve"> １．介護職
　　</t>
    </r>
    <r>
      <rPr>
        <sz val="8"/>
        <rFont val="ＭＳ Ｐ明朝"/>
        <family val="1"/>
        <charset val="128"/>
      </rPr>
      <t>（</t>
    </r>
    <r>
      <rPr>
        <b/>
        <sz val="8"/>
        <rFont val="ＭＳ Ｐ明朝"/>
        <family val="1"/>
        <charset val="128"/>
      </rPr>
      <t>介護福祉士に限る</t>
    </r>
    <r>
      <rPr>
        <sz val="8"/>
        <rFont val="ＭＳ Ｐ明朝"/>
        <family val="1"/>
        <charset val="128"/>
      </rPr>
      <t>。
　　　訪問介護員は除く）</t>
    </r>
    <rPh sb="3" eb="5">
      <t>カイゴ</t>
    </rPh>
    <rPh sb="5" eb="6">
      <t>ショク</t>
    </rPh>
    <rPh sb="10" eb="12">
      <t>カイゴ</t>
    </rPh>
    <rPh sb="12" eb="15">
      <t>フクシシ</t>
    </rPh>
    <rPh sb="16" eb="17">
      <t>カギ</t>
    </rPh>
    <rPh sb="23" eb="28">
      <t>ホウモンカイゴイン</t>
    </rPh>
    <rPh sb="29" eb="30">
      <t>ノゾ</t>
    </rPh>
    <phoneticPr fontId="5"/>
  </si>
  <si>
    <r>
      <t xml:space="preserve"> ２．介護職
</t>
    </r>
    <r>
      <rPr>
        <sz val="8"/>
        <rFont val="ＭＳ Ｐ明朝"/>
        <family val="1"/>
        <charset val="128"/>
      </rPr>
      <t>　　（</t>
    </r>
    <r>
      <rPr>
        <b/>
        <sz val="8"/>
        <rFont val="ＭＳ Ｐ明朝"/>
        <family val="1"/>
        <charset val="128"/>
      </rPr>
      <t>介護福祉士以外</t>
    </r>
    <r>
      <rPr>
        <sz val="8"/>
        <rFont val="ＭＳ Ｐ明朝"/>
        <family val="1"/>
        <charset val="128"/>
      </rPr>
      <t>。
　　　訪問介護員除く）</t>
    </r>
    <rPh sb="3" eb="5">
      <t>カイゴ</t>
    </rPh>
    <rPh sb="5" eb="6">
      <t>ショク</t>
    </rPh>
    <rPh sb="10" eb="12">
      <t>カイゴ</t>
    </rPh>
    <rPh sb="12" eb="15">
      <t>フクシシ</t>
    </rPh>
    <rPh sb="15" eb="17">
      <t>イガイ</t>
    </rPh>
    <rPh sb="22" eb="24">
      <t>ホウモン</t>
    </rPh>
    <rPh sb="24" eb="26">
      <t>カイゴ</t>
    </rPh>
    <rPh sb="26" eb="27">
      <t>イン</t>
    </rPh>
    <rPh sb="27" eb="28">
      <t>ノゾ</t>
    </rPh>
    <phoneticPr fontId="5"/>
  </si>
  <si>
    <t>　この集計・分析結果を、福祉・介護人材の安定的確保と職場定着に向け、 
富山県の対応策に活かしてまいります。</t>
    <phoneticPr fontId="5"/>
  </si>
  <si>
    <r>
      <t xml:space="preserve">　（WebサイトURL </t>
    </r>
    <r>
      <rPr>
        <sz val="12"/>
        <rFont val="Meiryo UI"/>
        <family val="3"/>
        <charset val="128"/>
      </rPr>
      <t>https://www.toyama-shakyo.or.jp/jinzai/</t>
    </r>
    <r>
      <rPr>
        <sz val="12"/>
        <rFont val="ＭＳ ゴシック"/>
        <family val="3"/>
        <charset val="128"/>
      </rPr>
      <t>）</t>
    </r>
    <phoneticPr fontId="5"/>
  </si>
  <si>
    <t>ＥＰＡ(経済連携協定)</t>
    <phoneticPr fontId="5"/>
  </si>
  <si>
    <t>在留資格「介護」</t>
    <phoneticPr fontId="5"/>
  </si>
  <si>
    <t>技能実習</t>
    <phoneticPr fontId="5"/>
  </si>
  <si>
    <t>特定技能1号</t>
    <rPh sb="5" eb="6">
      <t>ゴウ</t>
    </rPh>
    <phoneticPr fontId="5"/>
  </si>
  <si>
    <t>非正規</t>
    <rPh sb="0" eb="3">
      <t>ヒセイキ</t>
    </rPh>
    <phoneticPr fontId="5"/>
  </si>
  <si>
    <t>1.ベトナム</t>
    <phoneticPr fontId="5"/>
  </si>
  <si>
    <t>2.フィリピン</t>
    <phoneticPr fontId="5"/>
  </si>
  <si>
    <t>3.インドネシア</t>
    <phoneticPr fontId="5"/>
  </si>
  <si>
    <t>4.カンボジア</t>
    <phoneticPr fontId="5"/>
  </si>
  <si>
    <t>5.タイ</t>
    <phoneticPr fontId="5"/>
  </si>
  <si>
    <t>6.ミャンマー</t>
    <phoneticPr fontId="5"/>
  </si>
  <si>
    <t>7.モンゴル</t>
    <phoneticPr fontId="5"/>
  </si>
  <si>
    <t>8.韓国</t>
    <rPh sb="2" eb="4">
      <t>カンコク</t>
    </rPh>
    <phoneticPr fontId="5"/>
  </si>
  <si>
    <t>9.中国</t>
    <rPh sb="2" eb="4">
      <t>チュウゴク</t>
    </rPh>
    <phoneticPr fontId="5"/>
  </si>
  <si>
    <t>10.ブラジル</t>
    <phoneticPr fontId="5"/>
  </si>
  <si>
    <t>合計</t>
    <rPh sb="0" eb="2">
      <t>ゴウケイ</t>
    </rPh>
    <phoneticPr fontId="5"/>
  </si>
  <si>
    <t>番号</t>
    <rPh sb="0" eb="2">
      <t>バンゴウ</t>
    </rPh>
    <phoneticPr fontId="5"/>
  </si>
  <si>
    <t>理由</t>
    <rPh sb="0" eb="2">
      <t>リユウ</t>
    </rPh>
    <phoneticPr fontId="5"/>
  </si>
  <si>
    <t>1.2の場合のみ回答</t>
    <rPh sb="4" eb="6">
      <t>バアイ</t>
    </rPh>
    <rPh sb="8" eb="10">
      <t>カイトウ</t>
    </rPh>
    <phoneticPr fontId="5"/>
  </si>
  <si>
    <t>〈 職員の充足状況 〉</t>
    <rPh sb="2" eb="4">
      <t>ショクイン</t>
    </rPh>
    <rPh sb="5" eb="9">
      <t>ジュウソクジョウキョウ</t>
    </rPh>
    <phoneticPr fontId="5"/>
  </si>
  <si>
    <t>全ての事業所が回答ください</t>
    <rPh sb="0" eb="1">
      <t>スベ</t>
    </rPh>
    <rPh sb="3" eb="6">
      <t>ジギョウショ</t>
    </rPh>
    <rPh sb="7" eb="9">
      <t>カイトウ</t>
    </rPh>
    <phoneticPr fontId="5"/>
  </si>
  <si>
    <t>問６：職員追加の必要性とその理由についてご記入ください。</t>
    <rPh sb="0" eb="1">
      <t>トイ</t>
    </rPh>
    <rPh sb="3" eb="5">
      <t>ショクイン</t>
    </rPh>
    <rPh sb="5" eb="7">
      <t>ツイカ</t>
    </rPh>
    <rPh sb="8" eb="11">
      <t>ヒツヨウセイ</t>
    </rPh>
    <rPh sb="14" eb="16">
      <t>リユウ</t>
    </rPh>
    <phoneticPr fontId="5"/>
  </si>
  <si>
    <t>外国人材の
雇用希望の有無</t>
    <rPh sb="0" eb="3">
      <t>ガイコクジン</t>
    </rPh>
    <rPh sb="6" eb="8">
      <t>コヨウ</t>
    </rPh>
    <rPh sb="8" eb="10">
      <t>キボウ</t>
    </rPh>
    <rPh sb="11" eb="13">
      <t>ウム</t>
    </rPh>
    <phoneticPr fontId="5"/>
  </si>
  <si>
    <t>〈 外国人材の雇用 〉</t>
    <rPh sb="2" eb="5">
      <t>ガイコクジン</t>
    </rPh>
    <rPh sb="7" eb="9">
      <t>コヨウ</t>
    </rPh>
    <phoneticPr fontId="5"/>
  </si>
  <si>
    <t>課題</t>
    <rPh sb="0" eb="2">
      <t>カダイ</t>
    </rPh>
    <phoneticPr fontId="5"/>
  </si>
  <si>
    <t xml:space="preserve">雇用したい
</t>
    <rPh sb="0" eb="2">
      <t>コヨウ</t>
    </rPh>
    <phoneticPr fontId="5"/>
  </si>
  <si>
    <t xml:space="preserve">検討中
</t>
    <rPh sb="0" eb="3">
      <t>ケントウチュウ</t>
    </rPh>
    <phoneticPr fontId="5"/>
  </si>
  <si>
    <t xml:space="preserve">雇用の予定はない
</t>
    <rPh sb="0" eb="2">
      <t>コヨウ</t>
    </rPh>
    <rPh sb="3" eb="5">
      <t>ヨテイ</t>
    </rPh>
    <phoneticPr fontId="5"/>
  </si>
  <si>
    <t>株式会社ジェック経営コンサルタント</t>
    <rPh sb="0" eb="4">
      <t>カブシキガイシャ</t>
    </rPh>
    <rPh sb="8" eb="10">
      <t>ケイエイ</t>
    </rPh>
    <phoneticPr fontId="5"/>
  </si>
  <si>
    <t>TEL（０７６）４４４－００３５　FAX（０７６）４４４－１１３５</t>
    <phoneticPr fontId="5"/>
  </si>
  <si>
    <t>注１：兼務職員は、主な所属事業所・職種のいずれか一方のみにご記入ください。</t>
    <rPh sb="0" eb="1">
      <t>チュウ</t>
    </rPh>
    <rPh sb="3" eb="5">
      <t>ケンム</t>
    </rPh>
    <rPh sb="5" eb="7">
      <t>ショクイン</t>
    </rPh>
    <rPh sb="9" eb="10">
      <t>シュ</t>
    </rPh>
    <rPh sb="11" eb="13">
      <t>ショゾク</t>
    </rPh>
    <rPh sb="13" eb="16">
      <t>ジギョウショ</t>
    </rPh>
    <rPh sb="17" eb="19">
      <t>ショクシュ</t>
    </rPh>
    <rPh sb="24" eb="26">
      <t>イッポウ</t>
    </rPh>
    <rPh sb="30" eb="32">
      <t>キニュウ</t>
    </rPh>
    <phoneticPr fontId="5"/>
  </si>
  <si>
    <t>[業務受託者・調査票（電子データ版）提出先]</t>
    <rPh sb="1" eb="3">
      <t>ギョウム</t>
    </rPh>
    <rPh sb="3" eb="6">
      <t>ジュタクシャ</t>
    </rPh>
    <rPh sb="7" eb="10">
      <t>チョウサヒョウ</t>
    </rPh>
    <rPh sb="11" eb="13">
      <t>デンシ</t>
    </rPh>
    <rPh sb="16" eb="17">
      <t>バン</t>
    </rPh>
    <rPh sb="18" eb="20">
      <t>テイシュツ</t>
    </rPh>
    <rPh sb="20" eb="21">
      <t>サキ</t>
    </rPh>
    <phoneticPr fontId="5"/>
  </si>
  <si>
    <t>　この調査票は、富山県社会福祉協議会のWebサイトからダウンロードできます。
表内の数字が自動計算されますので効率的にご回答いただけます。</t>
    <rPh sb="60" eb="62">
      <t>カイトウ</t>
    </rPh>
    <phoneticPr fontId="5"/>
  </si>
  <si>
    <r>
      <t xml:space="preserve">雇用している
</t>
    </r>
    <r>
      <rPr>
        <b/>
        <sz val="9"/>
        <rFont val="ＭＳ 明朝"/>
        <family val="1"/>
        <charset val="128"/>
      </rPr>
      <t>（雇用予定を含む）</t>
    </r>
    <rPh sb="0" eb="2">
      <t>コヨウ</t>
    </rPh>
    <rPh sb="8" eb="10">
      <t>コヨウ</t>
    </rPh>
    <rPh sb="10" eb="12">
      <t>ヨテイ</t>
    </rPh>
    <rPh sb="13" eb="14">
      <t>フク</t>
    </rPh>
    <phoneticPr fontId="5"/>
  </si>
  <si>
    <t>法人区分</t>
    <rPh sb="0" eb="2">
      <t>ホウジン</t>
    </rPh>
    <rPh sb="2" eb="4">
      <t>クブン</t>
    </rPh>
    <phoneticPr fontId="5"/>
  </si>
  <si>
    <t>↓「14.その他」の場合、ご記入ください</t>
    <rPh sb="7" eb="8">
      <t>タ</t>
    </rPh>
    <rPh sb="10" eb="12">
      <t>バアイ</t>
    </rPh>
    <rPh sb="14" eb="16">
      <t>キニュウ</t>
    </rPh>
    <phoneticPr fontId="5"/>
  </si>
  <si>
    <t>下記は記入しないでください。</t>
    <rPh sb="0" eb="2">
      <t>カキ</t>
    </rPh>
    <rPh sb="3" eb="5">
      <t>キニュウ</t>
    </rPh>
    <phoneticPr fontId="1"/>
  </si>
  <si>
    <t>民間企業</t>
  </si>
  <si>
    <t>社会福祉法人</t>
    <phoneticPr fontId="5"/>
  </si>
  <si>
    <t>医療法人社団</t>
    <rPh sb="0" eb="2">
      <t>イリョウ</t>
    </rPh>
    <rPh sb="2" eb="4">
      <t>ホウジン</t>
    </rPh>
    <rPh sb="4" eb="6">
      <t>シャダン</t>
    </rPh>
    <phoneticPr fontId="5"/>
  </si>
  <si>
    <t>医療法人財団</t>
    <rPh sb="4" eb="6">
      <t>ザイダン</t>
    </rPh>
    <phoneticPr fontId="5"/>
  </si>
  <si>
    <t>特定非営利活動法人</t>
  </si>
  <si>
    <t>一般社団法人</t>
  </si>
  <si>
    <t>公益社団法人</t>
  </si>
  <si>
    <t>一般財団法人</t>
  </si>
  <si>
    <t>公益財団法人</t>
  </si>
  <si>
    <t>協同組合</t>
  </si>
  <si>
    <t>学校法人</t>
  </si>
  <si>
    <t>宗教法人</t>
  </si>
  <si>
    <t>独立行政法人</t>
  </si>
  <si>
    <t>その他（右記に法人格をご記入下さい）</t>
    <rPh sb="4" eb="6">
      <t>ウキ</t>
    </rPh>
    <rPh sb="7" eb="9">
      <t>ホウジン</t>
    </rPh>
    <rPh sb="12" eb="15">
      <t>キニュウクダ</t>
    </rPh>
    <phoneticPr fontId="5"/>
  </si>
  <si>
    <t>介護医療院</t>
    <rPh sb="0" eb="2">
      <t>カイゴ</t>
    </rPh>
    <rPh sb="2" eb="4">
      <t>イリョウ</t>
    </rPh>
    <rPh sb="4" eb="5">
      <t>イン</t>
    </rPh>
    <phoneticPr fontId="5"/>
  </si>
  <si>
    <t>↓該当番号をプルダウンから選択してください</t>
    <rPh sb="13" eb="15">
      <t>センタク</t>
    </rPh>
    <phoneticPr fontId="5"/>
  </si>
  <si>
    <t>↓該当番号をプルダウンから選択してください</t>
    <rPh sb="1" eb="3">
      <t>ガイトウ</t>
    </rPh>
    <rPh sb="3" eb="5">
      <t>バンゴウ</t>
    </rPh>
    <rPh sb="13" eb="15">
      <t>センタク</t>
    </rPh>
    <phoneticPr fontId="5"/>
  </si>
  <si>
    <t>事業所種別</t>
    <rPh sb="0" eb="2">
      <t>ジギョウ</t>
    </rPh>
    <rPh sb="2" eb="3">
      <t>ショ</t>
    </rPh>
    <rPh sb="3" eb="5">
      <t>シュベツ</t>
    </rPh>
    <phoneticPr fontId="5"/>
  </si>
  <si>
    <t>障がい　入所系以外</t>
    <rPh sb="4" eb="7">
      <t>ニュウショケイ</t>
    </rPh>
    <rPh sb="7" eb="9">
      <t>イガイ</t>
    </rPh>
    <phoneticPr fontId="5"/>
  </si>
  <si>
    <t>一週間の合計就業時間</t>
    <rPh sb="0" eb="3">
      <t>イッシュウカン</t>
    </rPh>
    <rPh sb="4" eb="6">
      <t>ゴウケイ</t>
    </rPh>
    <rPh sb="6" eb="8">
      <t>シュウギョウ</t>
    </rPh>
    <rPh sb="8" eb="10">
      <t>ジカン</t>
    </rPh>
    <phoneticPr fontId="5"/>
  </si>
  <si>
    <t>一週間の所定労働時間</t>
    <rPh sb="0" eb="3">
      <t>イッシュウカン</t>
    </rPh>
    <rPh sb="4" eb="6">
      <t>ショテイ</t>
    </rPh>
    <rPh sb="6" eb="8">
      <t>ロウドウ</t>
    </rPh>
    <rPh sb="8" eb="10">
      <t>ジカン</t>
    </rPh>
    <phoneticPr fontId="5"/>
  </si>
  <si>
    <t>常勤換算</t>
    <rPh sb="0" eb="2">
      <t>ジョウキン</t>
    </rPh>
    <rPh sb="2" eb="4">
      <t>カンサン</t>
    </rPh>
    <phoneticPr fontId="5"/>
  </si>
  <si>
    <t>資格名入力してください→</t>
    <rPh sb="0" eb="2">
      <t>シカク</t>
    </rPh>
    <rPh sb="2" eb="3">
      <t>メイ</t>
    </rPh>
    <rPh sb="3" eb="5">
      <t>ニュウリョク</t>
    </rPh>
    <phoneticPr fontId="5"/>
  </si>
  <si>
    <t>「12.その他」を選択した場合、その他の理由をご記入ください。</t>
    <rPh sb="6" eb="7">
      <t>タ</t>
    </rPh>
    <rPh sb="9" eb="11">
      <t>センタク</t>
    </rPh>
    <rPh sb="13" eb="15">
      <t>バアイ</t>
    </rPh>
    <rPh sb="18" eb="19">
      <t>タ</t>
    </rPh>
    <rPh sb="20" eb="22">
      <t>リユウ</t>
    </rPh>
    <rPh sb="24" eb="26">
      <t>キニュウ</t>
    </rPh>
    <phoneticPr fontId="5"/>
  </si>
  <si>
    <t>充足している</t>
  </si>
  <si>
    <t>やや追加が必要</t>
    <phoneticPr fontId="5"/>
  </si>
  <si>
    <t>追加が必要</t>
    <phoneticPr fontId="5"/>
  </si>
  <si>
    <t>大幅に追加が必要</t>
    <phoneticPr fontId="5"/>
  </si>
  <si>
    <r>
      <t xml:space="preserve">職員追加の必要性
</t>
    </r>
    <r>
      <rPr>
        <sz val="9"/>
        <rFont val="ＭＳ 明朝"/>
        <family val="1"/>
        <charset val="128"/>
      </rPr>
      <t>（該当する番号を選択）</t>
    </r>
    <rPh sb="0" eb="2">
      <t>ショクイン</t>
    </rPh>
    <rPh sb="2" eb="4">
      <t>ツイカ</t>
    </rPh>
    <rPh sb="5" eb="7">
      <t>ヒツヨウ</t>
    </rPh>
    <rPh sb="7" eb="8">
      <t>セイ</t>
    </rPh>
    <rPh sb="10" eb="12">
      <t>ガイトウ</t>
    </rPh>
    <rPh sb="14" eb="16">
      <t>バンゴウ</t>
    </rPh>
    <rPh sb="17" eb="19">
      <t>センタク</t>
    </rPh>
    <phoneticPr fontId="5"/>
  </si>
  <si>
    <t>雇用している（雇用予定を含む）</t>
    <rPh sb="0" eb="2">
      <t>コヨウ</t>
    </rPh>
    <rPh sb="7" eb="9">
      <t>コヨウ</t>
    </rPh>
    <rPh sb="9" eb="11">
      <t>ヨテイ</t>
    </rPh>
    <rPh sb="12" eb="13">
      <t>フク</t>
    </rPh>
    <phoneticPr fontId="5"/>
  </si>
  <si>
    <t>雇用したい</t>
    <rPh sb="0" eb="2">
      <t>コヨウ</t>
    </rPh>
    <phoneticPr fontId="5"/>
  </si>
  <si>
    <t>検討中</t>
    <rPh sb="0" eb="3">
      <t>ケントウチュウ</t>
    </rPh>
    <phoneticPr fontId="5"/>
  </si>
  <si>
    <t>雇用の予定はない</t>
    <rPh sb="0" eb="2">
      <t>コヨウ</t>
    </rPh>
    <rPh sb="3" eb="5">
      <t>ヨテイ</t>
    </rPh>
    <phoneticPr fontId="5"/>
  </si>
  <si>
    <t xml:space="preserve">１．日本人職員の雇用が困難だから、募集しても応募が来ないから
２．将来的な介護職不足に備えて今のうちから雇用（予定）している
３．ホスピタリティが高いから
４．就労意欲が高いから
５．外国人でも十分入所者への対応が出来る 
６．人件費を抑えることができる
７．国際交流・国際貢献のため
８．その他（　　　　　　　　　　　　　　　　　　　　　　　　　）
</t>
    <rPh sb="5" eb="7">
      <t>ショクイン</t>
    </rPh>
    <rPh sb="8" eb="10">
      <t>コヨウ</t>
    </rPh>
    <rPh sb="11" eb="13">
      <t>コンナン</t>
    </rPh>
    <rPh sb="17" eb="19">
      <t>ボシュウ</t>
    </rPh>
    <rPh sb="22" eb="24">
      <t>オウボ</t>
    </rPh>
    <rPh sb="25" eb="26">
      <t>コ</t>
    </rPh>
    <rPh sb="35" eb="36">
      <t>テキ</t>
    </rPh>
    <rPh sb="43" eb="44">
      <t>ソナ</t>
    </rPh>
    <rPh sb="46" eb="47">
      <t>イマ</t>
    </rPh>
    <rPh sb="114" eb="117">
      <t>ジンケンヒ</t>
    </rPh>
    <rPh sb="118" eb="119">
      <t>オサ</t>
    </rPh>
    <rPh sb="130" eb="134">
      <t>コクサイコウリュウ</t>
    </rPh>
    <rPh sb="135" eb="137">
      <t>コクサイ</t>
    </rPh>
    <rPh sb="137" eb="139">
      <t>コウケン</t>
    </rPh>
    <rPh sb="147" eb="148">
      <t>タ</t>
    </rPh>
    <phoneticPr fontId="5"/>
  </si>
  <si>
    <t>　　　　「８.その他」を選択した場合、その他の理由をご記入ください。</t>
    <rPh sb="9" eb="10">
      <t>タ</t>
    </rPh>
    <rPh sb="12" eb="14">
      <t>センタク</t>
    </rPh>
    <rPh sb="16" eb="18">
      <t>バアイ</t>
    </rPh>
    <rPh sb="21" eb="22">
      <t>タ</t>
    </rPh>
    <rPh sb="23" eb="25">
      <t>リユウ</t>
    </rPh>
    <rPh sb="27" eb="29">
      <t>キニュウ</t>
    </rPh>
    <phoneticPr fontId="5"/>
  </si>
  <si>
    <r>
      <rPr>
        <b/>
        <sz val="11"/>
        <color rgb="FFFF0000"/>
        <rFont val="ＭＳ ゴシック"/>
        <family val="3"/>
        <charset val="128"/>
      </rPr>
      <t>「1 雇用している」、「2 雇用したい」場合</t>
    </r>
    <r>
      <rPr>
        <sz val="11"/>
        <rFont val="ＭＳ ゴシック"/>
        <family val="3"/>
        <charset val="128"/>
      </rPr>
      <t>の理由について、近いものの</t>
    </r>
    <r>
      <rPr>
        <b/>
        <sz val="11"/>
        <rFont val="ＭＳ ゴシック"/>
        <family val="3"/>
        <charset val="128"/>
      </rPr>
      <t>番号を記入</t>
    </r>
    <r>
      <rPr>
        <sz val="11"/>
        <rFont val="ＭＳ ゴシック"/>
        <family val="3"/>
        <charset val="128"/>
      </rPr>
      <t>ください。(複数回答可)</t>
    </r>
    <rPh sb="3" eb="5">
      <t>コヨウ</t>
    </rPh>
    <rPh sb="14" eb="16">
      <t>コヨウ</t>
    </rPh>
    <rPh sb="20" eb="22">
      <t>バアイ</t>
    </rPh>
    <rPh sb="30" eb="31">
      <t>チカ</t>
    </rPh>
    <phoneticPr fontId="5"/>
  </si>
  <si>
    <r>
      <t>外国人材の雇用について課題と感じていることについて、該当する</t>
    </r>
    <r>
      <rPr>
        <b/>
        <sz val="11"/>
        <rFont val="ＭＳ ゴシック"/>
        <family val="3"/>
        <charset val="128"/>
      </rPr>
      <t>番号を記入</t>
    </r>
    <r>
      <rPr>
        <sz val="11"/>
        <rFont val="ＭＳ ゴシック"/>
        <family val="3"/>
        <charset val="128"/>
      </rPr>
      <t>ください。
（複数回答可）</t>
    </r>
    <rPh sb="0" eb="2">
      <t>ガイコク</t>
    </rPh>
    <rPh sb="2" eb="4">
      <t>ジンザイ</t>
    </rPh>
    <rPh sb="5" eb="7">
      <t>コヨウ</t>
    </rPh>
    <rPh sb="11" eb="13">
      <t>カダイ</t>
    </rPh>
    <rPh sb="14" eb="15">
      <t>カン</t>
    </rPh>
    <rPh sb="26" eb="28">
      <t>ガイトウ</t>
    </rPh>
    <rPh sb="30" eb="32">
      <t>バンゴウ</t>
    </rPh>
    <rPh sb="33" eb="35">
      <t>キニュウ</t>
    </rPh>
    <rPh sb="42" eb="47">
      <t>フクスウカイトウカ</t>
    </rPh>
    <phoneticPr fontId="5"/>
  </si>
  <si>
    <t xml:space="preserve">１．利用者等との意志疎通やコミュニケーション 
２．外国人介護職員を指導、教育できる職員の確保・負担
３．日本語文章力・読解力の不足による介護記録の作成や申し送り等
４．文化や生活習慣等の違いによる業務への支障
５．日本人職員との意志疎通
６．いずれ帰国してしまい、人材の定着につながらない
７．業務以外の日常生活における支援や相談等の対応 
８．受け入れの制度や方法がわからない
９．住居の確保が難しい
10．その他（　　　　　　　　　　　　　　　　　　　　　　　　　）
</t>
    <rPh sb="45" eb="47">
      <t>カクホ</t>
    </rPh>
    <rPh sb="77" eb="78">
      <t>モウ</t>
    </rPh>
    <rPh sb="79" eb="80">
      <t>オク</t>
    </rPh>
    <rPh sb="81" eb="82">
      <t>トウ</t>
    </rPh>
    <rPh sb="193" eb="195">
      <t>ジュウキョ</t>
    </rPh>
    <rPh sb="196" eb="198">
      <t>カクホ</t>
    </rPh>
    <rPh sb="199" eb="200">
      <t>ムズカ</t>
    </rPh>
    <phoneticPr fontId="5"/>
  </si>
  <si>
    <t>回答番号</t>
    <rPh sb="0" eb="2">
      <t>カイトウ</t>
    </rPh>
    <rPh sb="2" eb="4">
      <t>バンゴウ</t>
    </rPh>
    <phoneticPr fontId="5"/>
  </si>
  <si>
    <t>6.　不明</t>
    <rPh sb="3" eb="5">
      <t>フメイ</t>
    </rPh>
    <phoneticPr fontId="5"/>
  </si>
  <si>
    <t>下記は変更しないでください。</t>
    <rPh sb="0" eb="2">
      <t>カキ</t>
    </rPh>
    <rPh sb="3" eb="5">
      <t>ヘンコウ</t>
    </rPh>
    <phoneticPr fontId="1"/>
  </si>
  <si>
    <t>　　　　↓　該当番号をプルダウンから選択してください</t>
    <phoneticPr fontId="5"/>
  </si>
  <si>
    <t>選択設問は回答をクリックしてください。</t>
    <rPh sb="0" eb="2">
      <t>センタク</t>
    </rPh>
    <rPh sb="2" eb="4">
      <t>セツモン</t>
    </rPh>
    <rPh sb="5" eb="7">
      <t>カイトウ</t>
    </rPh>
    <phoneticPr fontId="5"/>
  </si>
  <si>
    <t>■選択肢</t>
    <rPh sb="1" eb="4">
      <t>センタクシ</t>
    </rPh>
    <phoneticPr fontId="5"/>
  </si>
  <si>
    <t>←クリック</t>
    <phoneticPr fontId="5"/>
  </si>
  <si>
    <t>総残業時間数 入力→</t>
    <rPh sb="7" eb="9">
      <t>ニュウリョク</t>
    </rPh>
    <phoneticPr fontId="5"/>
  </si>
  <si>
    <t>総有給取得日数　入力→</t>
    <rPh sb="1" eb="3">
      <t>ユウキュウ</t>
    </rPh>
    <rPh sb="3" eb="5">
      <t>シュトク</t>
    </rPh>
    <rPh sb="5" eb="7">
      <t>ニッスウ</t>
    </rPh>
    <rPh sb="8" eb="10">
      <t>ニュウリョク</t>
    </rPh>
    <phoneticPr fontId="5"/>
  </si>
  <si>
    <t>総夜勤日数　入力→</t>
    <rPh sb="1" eb="3">
      <t>ヤキン</t>
    </rPh>
    <rPh sb="3" eb="4">
      <t>ニチ</t>
    </rPh>
    <rPh sb="6" eb="8">
      <t>ニュウリョク</t>
    </rPh>
    <phoneticPr fontId="5"/>
  </si>
  <si>
    <t>6.　該当者なし</t>
    <rPh sb="3" eb="6">
      <t>ガイトウシャ</t>
    </rPh>
    <phoneticPr fontId="5"/>
  </si>
  <si>
    <t xml:space="preserve">1.　ほとんど
いない
</t>
  </si>
  <si>
    <t>1.　すべて希望に沿っている</t>
    <rPh sb="6" eb="8">
      <t>キボウ</t>
    </rPh>
    <rPh sb="9" eb="10">
      <t>ソ</t>
    </rPh>
    <phoneticPr fontId="5"/>
  </si>
  <si>
    <t>2.　おおむね希望に沿っている</t>
    <rPh sb="7" eb="9">
      <t>キボウ</t>
    </rPh>
    <rPh sb="10" eb="11">
      <t>ソ</t>
    </rPh>
    <phoneticPr fontId="5"/>
  </si>
  <si>
    <t>3.　あまり希望に沿っていない</t>
    <rPh sb="6" eb="8">
      <t>キボウ</t>
    </rPh>
    <rPh sb="9" eb="10">
      <t>ソ</t>
    </rPh>
    <phoneticPr fontId="5"/>
  </si>
  <si>
    <t>4.　希望に沿っていない</t>
    <rPh sb="3" eb="5">
      <t>キボウ</t>
    </rPh>
    <rPh sb="6" eb="7">
      <t>ソ</t>
    </rPh>
    <phoneticPr fontId="5"/>
  </si>
  <si>
    <t>5.　どちらとも
いえない</t>
  </si>
  <si>
    <t>4.　看護・介護休暇の制度がない</t>
    <rPh sb="3" eb="5">
      <t>カンゴ</t>
    </rPh>
    <rPh sb="6" eb="8">
      <t>カイゴ</t>
    </rPh>
    <rPh sb="8" eb="10">
      <t>キュウカ</t>
    </rPh>
    <rPh sb="11" eb="13">
      <t>セイド</t>
    </rPh>
    <phoneticPr fontId="5"/>
  </si>
  <si>
    <t>5.　わからない</t>
  </si>
  <si>
    <t>1.　設置している</t>
    <rPh sb="3" eb="5">
      <t>セッチ</t>
    </rPh>
    <phoneticPr fontId="5"/>
  </si>
  <si>
    <t>2.　設置を予定している</t>
    <rPh sb="3" eb="5">
      <t>セッチ</t>
    </rPh>
    <rPh sb="6" eb="8">
      <t>ヨテイ</t>
    </rPh>
    <phoneticPr fontId="5"/>
  </si>
  <si>
    <t>3.　保育を実施している</t>
    <rPh sb="3" eb="5">
      <t>ホイク</t>
    </rPh>
    <rPh sb="6" eb="8">
      <t>ジッシ</t>
    </rPh>
    <phoneticPr fontId="5"/>
  </si>
  <si>
    <t>4.　保育の実施を予定している</t>
    <rPh sb="3" eb="5">
      <t>ホイク</t>
    </rPh>
    <rPh sb="6" eb="8">
      <t>ジッシ</t>
    </rPh>
    <rPh sb="9" eb="11">
      <t>ヨテイ</t>
    </rPh>
    <phoneticPr fontId="5"/>
  </si>
  <si>
    <t>5.　ともに予定はない</t>
    <rPh sb="6" eb="8">
      <t>ヨテイ</t>
    </rPh>
    <phoneticPr fontId="5"/>
  </si>
  <si>
    <t>2.　１～２割</t>
    <rPh sb="6" eb="7">
      <t>ワリ</t>
    </rPh>
    <phoneticPr fontId="5"/>
  </si>
  <si>
    <t>3.　３～４割</t>
    <rPh sb="6" eb="7">
      <t>ワリ</t>
    </rPh>
    <phoneticPr fontId="5"/>
  </si>
  <si>
    <t>4.　５～７割</t>
    <rPh sb="6" eb="7">
      <t>ワリ</t>
    </rPh>
    <phoneticPr fontId="5"/>
  </si>
  <si>
    <t>5.　８割以上</t>
    <rPh sb="4" eb="5">
      <t>ワリ</t>
    </rPh>
    <rPh sb="5" eb="7">
      <t>イジョウ</t>
    </rPh>
    <phoneticPr fontId="5"/>
  </si>
  <si>
    <t>ア　移乗介助（装着型）
　　…介助者のパワーアシストを行う装着型の機器</t>
    <phoneticPr fontId="5"/>
  </si>
  <si>
    <t>イ　移乗介助（非装着型）
　　…介助者のパワーアシストを行う非装着型の機器</t>
    <phoneticPr fontId="5"/>
  </si>
  <si>
    <t>導入済</t>
    <rPh sb="0" eb="2">
      <t>ドウニュウ</t>
    </rPh>
    <rPh sb="2" eb="3">
      <t>スミ</t>
    </rPh>
    <phoneticPr fontId="5"/>
  </si>
  <si>
    <t>導入していない</t>
    <rPh sb="0" eb="2">
      <t>ドウニュウ</t>
    </rPh>
    <phoneticPr fontId="5"/>
  </si>
  <si>
    <t>ウ　移動支援
   …対象者の歩行、立ち座り、姿勢保持を支援する機器</t>
    <phoneticPr fontId="5"/>
  </si>
  <si>
    <t>○</t>
    <phoneticPr fontId="5"/>
  </si>
  <si>
    <t>ク　介護記録データ一元化システム…タブレット端末等の
　　利用により介護記録の共有等を支援するシステム</t>
    <phoneticPr fontId="5"/>
  </si>
  <si>
    <t>空欄</t>
    <rPh sb="0" eb="2">
      <t>クウラン</t>
    </rPh>
    <phoneticPr fontId="5"/>
  </si>
  <si>
    <t>←自由回答</t>
    <rPh sb="1" eb="3">
      <t>ジユウ</t>
    </rPh>
    <rPh sb="3" eb="5">
      <t>カイトウ</t>
    </rPh>
    <phoneticPr fontId="5"/>
  </si>
  <si>
    <t>5.どちらとも
いえない</t>
    <phoneticPr fontId="5"/>
  </si>
  <si>
    <t>5.　どちらとも
いえない</t>
    <phoneticPr fontId="5"/>
  </si>
  <si>
    <t>ア</t>
    <phoneticPr fontId="5"/>
  </si>
  <si>
    <t>イ</t>
    <phoneticPr fontId="5"/>
  </si>
  <si>
    <t>ウ</t>
    <phoneticPr fontId="5"/>
  </si>
  <si>
    <t>エ</t>
    <phoneticPr fontId="5"/>
  </si>
  <si>
    <t>オ</t>
    <phoneticPr fontId="5"/>
  </si>
  <si>
    <t>カ</t>
    <phoneticPr fontId="5"/>
  </si>
  <si>
    <t>キ</t>
    <phoneticPr fontId="5"/>
  </si>
  <si>
    <t>ク</t>
    <phoneticPr fontId="5"/>
  </si>
  <si>
    <t>↑原データへ反映</t>
    <rPh sb="1" eb="2">
      <t>ゲン</t>
    </rPh>
    <rPh sb="6" eb="8">
      <t>ハンエイ</t>
    </rPh>
    <phoneticPr fontId="5"/>
  </si>
  <si>
    <t>ケ</t>
    <phoneticPr fontId="5"/>
  </si>
  <si>
    <t>↓　すべてOKになっているかご確認ください　↓</t>
    <rPh sb="15" eb="17">
      <t>カクニン</t>
    </rPh>
    <phoneticPr fontId="5"/>
  </si>
  <si>
    <r>
      <t xml:space="preserve"> １．介護職
　　</t>
    </r>
    <r>
      <rPr>
        <sz val="8"/>
        <rFont val="ＭＳ Ｐ明朝"/>
        <family val="1"/>
        <charset val="128"/>
      </rPr>
      <t>（介護福祉士に限る。
　　　訪問介護員は除く）</t>
    </r>
    <rPh sb="3" eb="5">
      <t>カイゴ</t>
    </rPh>
    <rPh sb="5" eb="6">
      <t>ショク</t>
    </rPh>
    <rPh sb="10" eb="12">
      <t>カイゴ</t>
    </rPh>
    <rPh sb="12" eb="15">
      <t>フクシシ</t>
    </rPh>
    <rPh sb="16" eb="17">
      <t>カギ</t>
    </rPh>
    <rPh sb="23" eb="28">
      <t>ホウモンカイゴイン</t>
    </rPh>
    <rPh sb="29" eb="30">
      <t>ノゾ</t>
    </rPh>
    <phoneticPr fontId="5"/>
  </si>
  <si>
    <r>
      <t xml:space="preserve"> ２．介護職
</t>
    </r>
    <r>
      <rPr>
        <sz val="8"/>
        <rFont val="ＭＳ Ｐ明朝"/>
        <family val="1"/>
        <charset val="128"/>
      </rPr>
      <t>　　（介護福祉士以外。
　　　訪問介護員除く）</t>
    </r>
    <rPh sb="3" eb="5">
      <t>カイゴ</t>
    </rPh>
    <rPh sb="5" eb="6">
      <t>ショク</t>
    </rPh>
    <rPh sb="10" eb="12">
      <t>カイゴ</t>
    </rPh>
    <rPh sb="12" eb="15">
      <t>フクシシ</t>
    </rPh>
    <rPh sb="15" eb="17">
      <t>イガイ</t>
    </rPh>
    <rPh sb="22" eb="24">
      <t>ホウモン</t>
    </rPh>
    <rPh sb="24" eb="26">
      <t>カイゴ</t>
    </rPh>
    <rPh sb="26" eb="27">
      <t>イン</t>
    </rPh>
    <rPh sb="27" eb="28">
      <t>ノゾ</t>
    </rPh>
    <phoneticPr fontId="5"/>
  </si>
  <si>
    <t>16-1.</t>
    <phoneticPr fontId="5"/>
  </si>
  <si>
    <t>16-2.</t>
    <phoneticPr fontId="5"/>
  </si>
  <si>
    <t>16-3.</t>
    <phoneticPr fontId="5"/>
  </si>
  <si>
    <t>事業所番号（社協番号）</t>
    <rPh sb="0" eb="2">
      <t>ジギョウ</t>
    </rPh>
    <rPh sb="2" eb="3">
      <t>ショ</t>
    </rPh>
    <rPh sb="3" eb="5">
      <t>バンゴウ</t>
    </rPh>
    <rPh sb="6" eb="8">
      <t>シャキョウ</t>
    </rPh>
    <rPh sb="8" eb="10">
      <t>バンゴウ</t>
    </rPh>
    <phoneticPr fontId="5"/>
  </si>
  <si>
    <t>回答者(or No.)</t>
  </si>
  <si>
    <t>事業所番号（社協番号）</t>
  </si>
  <si>
    <t>法人区分</t>
  </si>
  <si>
    <t>法人区分(その他）</t>
  </si>
  <si>
    <t>事業所種別</t>
  </si>
  <si>
    <t>1-1.介護職（正規・男）</t>
  </si>
  <si>
    <t>1-1.介護職（正規・女）</t>
  </si>
  <si>
    <t>1-1.介護職（非正規・男）</t>
  </si>
  <si>
    <t>1-1.介護職（非正規・女）</t>
  </si>
  <si>
    <t>1-1.介護職（合計）</t>
  </si>
  <si>
    <t>1-2.介護職　介護福祉士以外（正規・男）</t>
  </si>
  <si>
    <t>1-2.介護職　介護福祉士以外（正規・女）</t>
  </si>
  <si>
    <t>1-2.介護職　介護福祉士以外（非正規・男）</t>
  </si>
  <si>
    <t>1-2.介護職　介護福祉士以外（非正規・女）</t>
  </si>
  <si>
    <t>1-2.介護職　介護福祉士以外（合計）</t>
  </si>
  <si>
    <t>1-3.訪問介護員（正規・男）</t>
  </si>
  <si>
    <t>1-3.訪問介護員（正規・女）</t>
  </si>
  <si>
    <t>1-3.訪問介護員（非正規・男）</t>
  </si>
  <si>
    <t>1-3.訪問介護員（非正規・女）</t>
  </si>
  <si>
    <t>1-3.訪問介護員（合計）</t>
  </si>
  <si>
    <t>1-6.看護職（正規・男）</t>
  </si>
  <si>
    <t>1-6.看護職（正規・女）</t>
  </si>
  <si>
    <t>1-6.看護職（非正規・男）</t>
  </si>
  <si>
    <t>1-6.看護職（非正規・女）</t>
  </si>
  <si>
    <t>1-6.看護職（合計）</t>
  </si>
  <si>
    <t>1.合計（正規・男）</t>
  </si>
  <si>
    <t>1.合計（正規・女）</t>
  </si>
  <si>
    <t>1.合計（非正規・男）</t>
  </si>
  <si>
    <t>1.合計（非正規・女）</t>
  </si>
  <si>
    <t>1.合計（合計）</t>
  </si>
  <si>
    <t>4-3.社会福祉士（合計）</t>
  </si>
  <si>
    <t>4-4.社会福祉主事任用資格（合計）</t>
  </si>
  <si>
    <t>4-5.実務者研修修了（合計）</t>
  </si>
  <si>
    <t>4-6.介護職員初任者研修修了（合計）</t>
  </si>
  <si>
    <t>法人規模</t>
  </si>
  <si>
    <t>4-7.保育士・保育教諭（合計）</t>
  </si>
  <si>
    <t>4-8.理学療法士・作業療養士（合計）</t>
  </si>
  <si>
    <t>5-1.ベトナム（正規・EPA）</t>
  </si>
  <si>
    <t>5-1.ベトナム（正規・在留資格「介護」）</t>
  </si>
  <si>
    <t>5-1.ベトナム（正規・技能実習）</t>
  </si>
  <si>
    <t>5-1.ベトナム（正規・特定技能1号）</t>
  </si>
  <si>
    <t>5-1.ベトナム（正規・その他）</t>
  </si>
  <si>
    <t>5-1.ベトナム（非正規・EPA）</t>
  </si>
  <si>
    <t>5-1.ベトナム（非正規・在留資格「介護」）</t>
  </si>
  <si>
    <t>5-1.ベトナム（非正規・技能実習）</t>
  </si>
  <si>
    <t>5-1.ベトナム（非正規・特定技能1号）</t>
  </si>
  <si>
    <t>5-1.ベトナム（非正規・その他）</t>
  </si>
  <si>
    <t>5-1.ベトナム（合計）</t>
  </si>
  <si>
    <t>5-2.フィリピン（正規・EPA）</t>
  </si>
  <si>
    <t>5-2.フィリピン（正規・在留資格「介護」）</t>
  </si>
  <si>
    <t>5-2.フィリピン（正規・技能実習）</t>
  </si>
  <si>
    <t>5-2.フィリピン（正規・特定技能1号）</t>
  </si>
  <si>
    <t>5-2.フィリピン（正規・その他）</t>
  </si>
  <si>
    <t>5-2.フィリピン（非正規・EPA）</t>
  </si>
  <si>
    <t>5-2.フィリピン（非正規・在留資格「介護」）</t>
  </si>
  <si>
    <t>5-2.フィリピン（非正規・技能実習）</t>
  </si>
  <si>
    <t>5-2.フィリピン（非正規・特定技能1号）</t>
  </si>
  <si>
    <t>5-2.フィリピン（非正規・その他）</t>
  </si>
  <si>
    <t>5-2.フィリピン（合計）</t>
  </si>
  <si>
    <t>5-3.インドネシア（正規・EPA）</t>
  </si>
  <si>
    <t>5-3.インドネシア（正規・在留資格「介護」）</t>
  </si>
  <si>
    <t>5-3.インドネシア（正規・技能実習）</t>
  </si>
  <si>
    <t>5-3.インドネシア（正規・特定技能1号）</t>
  </si>
  <si>
    <t>5-3.インドネシア（正規・その他）</t>
  </si>
  <si>
    <t>5-3.インドネシア（非正規・EPA）</t>
  </si>
  <si>
    <t>5-3.インドネシア（非正規・在留資格「介護」）</t>
  </si>
  <si>
    <t>5-3.インドネシア（非正規・技能実習）</t>
  </si>
  <si>
    <t>5-3.インドネシア（非正規・特定技能1号）</t>
  </si>
  <si>
    <t>5-3.インドネシア（非正規・その他）</t>
  </si>
  <si>
    <t>5-3.インドネシア（合計）</t>
  </si>
  <si>
    <t>5-4.カンボジア（正規・EPA）</t>
  </si>
  <si>
    <t>5-4.カンボジア（正規・在留資格「介護」）</t>
  </si>
  <si>
    <t>5-4.カンボジア（正規・技能実習）</t>
  </si>
  <si>
    <t>5-4.カンボジア（正規・特定技能1号）</t>
  </si>
  <si>
    <t>5-4.カンボジア（正規・その他）</t>
  </si>
  <si>
    <t>5-4.カンボジア（非正規・EPA）</t>
  </si>
  <si>
    <t>5-4.カンボジア（非正規・在留資格「介護」）</t>
  </si>
  <si>
    <t>5-4.カンボジア（非正規・技能実習）</t>
  </si>
  <si>
    <t>5-4.カンボジア（非正規・特定技能1号）</t>
  </si>
  <si>
    <t>5-4.カンボジア（非正規・その他）</t>
  </si>
  <si>
    <t>5-4.カンボジア（合計）</t>
  </si>
  <si>
    <t>5-5.タイ（正規・EPA）</t>
  </si>
  <si>
    <t>5-5.タイ（正規・在留資格「介護」）</t>
  </si>
  <si>
    <t>5-5.タイ（正規・技能実習）</t>
  </si>
  <si>
    <t>5-5.タイ（正規・特定技能1号）</t>
  </si>
  <si>
    <t>5-5.タイ（正規・その他）</t>
  </si>
  <si>
    <t>5-5.タイ（非正規・EPA）</t>
  </si>
  <si>
    <t>5-5.タイ（非正規・在留資格「介護」）</t>
  </si>
  <si>
    <t>5-5.タイ（非正規・技能実習）</t>
  </si>
  <si>
    <t>5-5.タイ（非正規・特定技能1号）</t>
  </si>
  <si>
    <t>5-5.タイ（非正規・その他）</t>
  </si>
  <si>
    <t>5-5.タイ（合計）</t>
  </si>
  <si>
    <t>5-6.ミャンマー（正規・EPA）</t>
  </si>
  <si>
    <t>5-6.ミャンマー（正規・在留資格「介護」）</t>
  </si>
  <si>
    <t>5-6.ミャンマー（正規・技能実習）</t>
  </si>
  <si>
    <t>5-6.ミャンマー（正規・特定技能1号）</t>
  </si>
  <si>
    <t>5-6.ミャンマー（正規・その他）</t>
  </si>
  <si>
    <t>5-6.ミャンマー（非正規・EPA）</t>
  </si>
  <si>
    <t>5-6.ミャンマー（非正規・在留資格「介護」）</t>
  </si>
  <si>
    <t>5-6.ミャンマー（非正規・技能実習）</t>
  </si>
  <si>
    <t>5-6.ミャンマー（非正規・特定技能1号）</t>
  </si>
  <si>
    <t>5-6.ミャンマー（非正規・その他）</t>
  </si>
  <si>
    <t>5-6.ミャンマー（合計）</t>
  </si>
  <si>
    <t>5-7.モンゴル（正規・EPA）</t>
  </si>
  <si>
    <t>5-7.モンゴル（正規・在留資格「介護」）</t>
  </si>
  <si>
    <t>5-7.モンゴル（正規・技能実習）</t>
  </si>
  <si>
    <t>5-7.モンゴル（正規・特定技能1号）</t>
  </si>
  <si>
    <t>5-7.モンゴル（正規・その他）</t>
  </si>
  <si>
    <t>5-7.モンゴル（非正規・EPA）</t>
  </si>
  <si>
    <t>5-7.モンゴル（非正規・在留資格「介護」）</t>
  </si>
  <si>
    <t>5-7.モンゴル（非正規・技能実習）</t>
  </si>
  <si>
    <t>5-7.モンゴル（非正規・特定技能1号）</t>
  </si>
  <si>
    <t>5-7.モンゴル（非正規・その他）</t>
  </si>
  <si>
    <t>5-7.モンゴル（合計）</t>
  </si>
  <si>
    <t>5-8.韓国（正規・EPA）</t>
  </si>
  <si>
    <t>5-8.韓国（正規・在留資格「介護」）</t>
  </si>
  <si>
    <t>5-8.韓国（正規・技能実習）</t>
  </si>
  <si>
    <t>5-8.韓国（正規・特定技能1号）</t>
  </si>
  <si>
    <t>5-8.韓国（正規・その他）</t>
  </si>
  <si>
    <t>5-8.韓国（非正規・EPA）</t>
  </si>
  <si>
    <t>5-8.韓国（非正規・在留資格「介護」）</t>
  </si>
  <si>
    <t>5-8.韓国（非正規・技能実習）</t>
  </si>
  <si>
    <t>5-8.韓国（非正規・特定技能1号）</t>
  </si>
  <si>
    <t>5-8.韓国（非正規・その他）</t>
  </si>
  <si>
    <t>5-8.韓国（合計）</t>
  </si>
  <si>
    <t>5-9.中国（正規・EPA）</t>
  </si>
  <si>
    <t>5-9.中国（正規・在留資格「介護」）</t>
  </si>
  <si>
    <t>5-9.中国（正規・技能実習）</t>
  </si>
  <si>
    <t>5-9.中国（正規・特定技能1号）</t>
  </si>
  <si>
    <t>5-9.中国（正規・その他）</t>
  </si>
  <si>
    <t>5-9.中国（非正規・EPA）</t>
  </si>
  <si>
    <t>5-9.中国（非正規・在留資格「介護」）</t>
  </si>
  <si>
    <t>5-9.中国（非正規・技能実習）</t>
  </si>
  <si>
    <t>5-9.中国（非正規・特定技能1号）</t>
  </si>
  <si>
    <t>5-9.中国（非正規・その他）</t>
  </si>
  <si>
    <t>5-9.中国（合計）</t>
  </si>
  <si>
    <t>5-10.ブラジル（正規・EPA）</t>
  </si>
  <si>
    <t>5-10.ブラジル（正規・在留資格「介護」）</t>
  </si>
  <si>
    <t>5-10.ブラジル（正規・技能実習）</t>
  </si>
  <si>
    <t>5-10.ブラジル（正規・特定技能1号）</t>
  </si>
  <si>
    <t>5-10.ブラジル（正規・その他）</t>
  </si>
  <si>
    <t>5-10.ブラジル（非正規・EPA）</t>
  </si>
  <si>
    <t>5-10.ブラジル（非正規・在留資格「介護」）</t>
  </si>
  <si>
    <t>5-10.ブラジル（非正規・技能実習）</t>
  </si>
  <si>
    <t>5-10.ブラジル（非正規・特定技能1号）</t>
  </si>
  <si>
    <t>5-10.ブラジル（非正規・その他）</t>
  </si>
  <si>
    <t>5-10.ブラジル（合計）</t>
  </si>
  <si>
    <t>5-11.その他（正規・EPA）</t>
  </si>
  <si>
    <t>5-11.その他（正規・在留資格「介護」）</t>
  </si>
  <si>
    <t>5-11.その他（正規・技能実習）</t>
  </si>
  <si>
    <t>5-11.その他（正規・特定技能1号）</t>
  </si>
  <si>
    <t>5-11.その他（正規・その他）</t>
  </si>
  <si>
    <t>5-11.その他（非正規・EPA）</t>
  </si>
  <si>
    <t>5-11.その他（非正規・在留資格「介護」）</t>
  </si>
  <si>
    <t>5-11.その他（非正規・技能実習）</t>
  </si>
  <si>
    <t>5-11.その他（非正規・特定技能1号）</t>
  </si>
  <si>
    <t>5-11.その他（非正規・その他）</t>
  </si>
  <si>
    <t>5-11.その他（合計）</t>
  </si>
  <si>
    <t>5.合計（正規・EPA）</t>
    <rPh sb="2" eb="4">
      <t>ゴウケイ</t>
    </rPh>
    <phoneticPr fontId="5"/>
  </si>
  <si>
    <t>5.合計（正規・在留資格「介護」）</t>
  </si>
  <si>
    <t>5.合計（正規・技能実習）</t>
  </si>
  <si>
    <t>5.合計（正規・特定技能1号）</t>
  </si>
  <si>
    <t>5.合計（正規・その他）</t>
  </si>
  <si>
    <t>5.合計（非正規・EPA）</t>
  </si>
  <si>
    <t>5.合計（非正規・在留資格「介護」）</t>
  </si>
  <si>
    <t>5.合計（非正規・技能実習）</t>
  </si>
  <si>
    <t>5.合計（非正規・特定技能1号）</t>
  </si>
  <si>
    <t>5.合計（非正規・その他）</t>
  </si>
  <si>
    <t>5.合計（合計）</t>
  </si>
  <si>
    <t>6-1.介護職（追加必要性）</t>
  </si>
  <si>
    <t>6-1.介護職（理由）</t>
  </si>
  <si>
    <t>6-1.介護職（理由）（その他）</t>
  </si>
  <si>
    <t>6-2.介護職　介護福祉士以外（追加必要性）</t>
  </si>
  <si>
    <t>6-2.介護職　介護福祉士以外（理由）</t>
  </si>
  <si>
    <t>6-2.介護職　介護福祉士以外（理由）（その他）</t>
  </si>
  <si>
    <t>6-3.訪問介護員（追加必要性）</t>
  </si>
  <si>
    <t>6-3.訪問介護員（理由）</t>
  </si>
  <si>
    <t>6-3.訪問介護員（理由）（その他）</t>
  </si>
  <si>
    <t>6-6.看護職（追加必要性）</t>
  </si>
  <si>
    <t>6-6.看護職（理由）</t>
  </si>
  <si>
    <t>6-6.看護職（理由）（その他）</t>
  </si>
  <si>
    <t>7-1.外国人材の雇用</t>
  </si>
  <si>
    <t>7-2.理由</t>
  </si>
  <si>
    <t>7-2.理由（その他）</t>
  </si>
  <si>
    <t>7-3.課題</t>
  </si>
  <si>
    <t>7-3.課題（その他）</t>
  </si>
  <si>
    <t>14.合計（正規・20歳代）</t>
  </si>
  <si>
    <t>14.合計（正規・30歳代）</t>
  </si>
  <si>
    <t>14.合計（正規・40歳代）</t>
  </si>
  <si>
    <t>14.合計（正規・50歳代）</t>
  </si>
  <si>
    <t>14.合計（非正規・20歳代）</t>
  </si>
  <si>
    <t>14.合計（非正規・30歳代）</t>
  </si>
  <si>
    <t>14.合計（非正規・40歳代）</t>
  </si>
  <si>
    <t>14.合計（非正規・50歳代）</t>
  </si>
  <si>
    <t>※法人区分の該当番号に○をつけてください。（法人区分のみデータ入力対象）</t>
    <rPh sb="22" eb="24">
      <t>ホウジン</t>
    </rPh>
    <rPh sb="24" eb="26">
      <t>クブン</t>
    </rPh>
    <rPh sb="31" eb="33">
      <t>ニュウリョク</t>
    </rPh>
    <rPh sb="33" eb="35">
      <t>タイショウ</t>
    </rPh>
    <phoneticPr fontId="5"/>
  </si>
  <si>
    <t>１.介護職</t>
    <rPh sb="2" eb="4">
      <t>カイゴ</t>
    </rPh>
    <rPh sb="4" eb="5">
      <t>ショク</t>
    </rPh>
    <phoneticPr fontId="5"/>
  </si>
  <si>
    <t>〈 介護助手の雇用 〉</t>
    <rPh sb="2" eb="6">
      <t>カイゴジョシュ</t>
    </rPh>
    <rPh sb="7" eb="9">
      <t>コヨウ</t>
    </rPh>
    <phoneticPr fontId="5"/>
  </si>
  <si>
    <t>介護助手の
雇用希望の有無
とその人数</t>
    <rPh sb="0" eb="4">
      <t>カイゴジョシュ</t>
    </rPh>
    <rPh sb="6" eb="8">
      <t>コヨウ</t>
    </rPh>
    <rPh sb="8" eb="10">
      <t>キボウ</t>
    </rPh>
    <rPh sb="11" eb="13">
      <t>ウム</t>
    </rPh>
    <rPh sb="17" eb="19">
      <t>ニンズウ</t>
    </rPh>
    <phoneticPr fontId="5"/>
  </si>
  <si>
    <t>雇用している</t>
    <rPh sb="0" eb="2">
      <t>コヨウ</t>
    </rPh>
    <phoneticPr fontId="5"/>
  </si>
  <si>
    <t xml:space="preserve">
雇用の予定は
ない
</t>
    <rPh sb="1" eb="3">
      <t>コヨウ</t>
    </rPh>
    <rPh sb="4" eb="6">
      <t>ヨテイ</t>
    </rPh>
    <phoneticPr fontId="5"/>
  </si>
  <si>
    <t>　８－１</t>
    <phoneticPr fontId="5"/>
  </si>
  <si>
    <t>導入効果</t>
    <rPh sb="0" eb="4">
      <t>ドウニュウコウカ</t>
    </rPh>
    <phoneticPr fontId="5"/>
  </si>
  <si>
    <t>　８－２</t>
    <phoneticPr fontId="5"/>
  </si>
  <si>
    <t>「介護助手」の雇用にあたって課題に感じることがあれば、該当する番号を選んでください。
（複数回答可）</t>
    <rPh sb="1" eb="3">
      <t>カイゴ</t>
    </rPh>
    <rPh sb="3" eb="5">
      <t>ジョシュ</t>
    </rPh>
    <rPh sb="7" eb="9">
      <t>コヨウ</t>
    </rPh>
    <rPh sb="14" eb="16">
      <t>カダイ</t>
    </rPh>
    <rPh sb="17" eb="18">
      <t>カン</t>
    </rPh>
    <rPh sb="27" eb="29">
      <t>ガイトウ</t>
    </rPh>
    <rPh sb="31" eb="33">
      <t>バンゴウ</t>
    </rPh>
    <rPh sb="34" eb="35">
      <t>エラ</t>
    </rPh>
    <rPh sb="44" eb="46">
      <t>フクスウ</t>
    </rPh>
    <rPh sb="46" eb="48">
      <t>カイトウ</t>
    </rPh>
    <rPh sb="48" eb="49">
      <t>カ</t>
    </rPh>
    <phoneticPr fontId="5"/>
  </si>
  <si>
    <t xml:space="preserve"> 5．介護支援専門員</t>
    <rPh sb="3" eb="5">
      <t>カイゴ</t>
    </rPh>
    <rPh sb="5" eb="7">
      <t>シエン</t>
    </rPh>
    <rPh sb="7" eb="10">
      <t>センモンイン</t>
    </rPh>
    <phoneticPr fontId="5"/>
  </si>
  <si>
    <t xml:space="preserve"> 4．相談員・支援員・指導員・
　　ソーシャルワーカー等</t>
    <rPh sb="3" eb="5">
      <t>ソウダン</t>
    </rPh>
    <rPh sb="5" eb="6">
      <t>イン</t>
    </rPh>
    <rPh sb="7" eb="10">
      <t>シエンイン</t>
    </rPh>
    <rPh sb="11" eb="12">
      <t>ユビ</t>
    </rPh>
    <rPh sb="12" eb="13">
      <t>シルベ</t>
    </rPh>
    <rPh sb="13" eb="14">
      <t>イン</t>
    </rPh>
    <rPh sb="27" eb="28">
      <t>トウ</t>
    </rPh>
    <phoneticPr fontId="5"/>
  </si>
  <si>
    <t xml:space="preserve"> 4．相談員・支援員・
指導員・ｿｰｼｬﾙﾜｰｶｰ等</t>
    <phoneticPr fontId="5"/>
  </si>
  <si>
    <t xml:space="preserve"> ５．介護支援専門員</t>
    <rPh sb="3" eb="5">
      <t>カイゴ</t>
    </rPh>
    <rPh sb="5" eb="7">
      <t>シエン</t>
    </rPh>
    <rPh sb="7" eb="10">
      <t>センモンイン</t>
    </rPh>
    <phoneticPr fontId="5"/>
  </si>
  <si>
    <t xml:space="preserve"> 4．相談員・支援員・
指導員・ｿｰｼｬﾙﾜｰｶｰ等</t>
    <rPh sb="3" eb="5">
      <t>ソウダン</t>
    </rPh>
    <rPh sb="5" eb="6">
      <t>イン</t>
    </rPh>
    <rPh sb="7" eb="10">
      <t>シエンイン</t>
    </rPh>
    <rPh sb="12" eb="14">
      <t>シドウ</t>
    </rPh>
    <rPh sb="14" eb="15">
      <t>イン</t>
    </rPh>
    <rPh sb="25" eb="26">
      <t>トウ</t>
    </rPh>
    <phoneticPr fontId="5"/>
  </si>
  <si>
    <t>　本県における福祉・介護人材の確保に向けた支援方策を検討するにあたり、職業選択や職場定着の大きな要素である賃金について、実態を正確に把握することが重要となっています。</t>
    <rPh sb="1" eb="3">
      <t>ホンケン</t>
    </rPh>
    <rPh sb="7" eb="9">
      <t>フクシ</t>
    </rPh>
    <rPh sb="10" eb="14">
      <t>カイゴジンザイ</t>
    </rPh>
    <rPh sb="15" eb="17">
      <t>カクホ</t>
    </rPh>
    <rPh sb="18" eb="19">
      <t>ム</t>
    </rPh>
    <rPh sb="21" eb="23">
      <t>シエン</t>
    </rPh>
    <rPh sb="23" eb="25">
      <t>ホウサク</t>
    </rPh>
    <rPh sb="26" eb="28">
      <t>ケントウ</t>
    </rPh>
    <rPh sb="35" eb="37">
      <t>ショクギョウ</t>
    </rPh>
    <rPh sb="37" eb="39">
      <t>センタク</t>
    </rPh>
    <rPh sb="40" eb="44">
      <t>ショクバテイチャク</t>
    </rPh>
    <rPh sb="45" eb="46">
      <t>オオ</t>
    </rPh>
    <rPh sb="48" eb="50">
      <t>ヨウソ</t>
    </rPh>
    <rPh sb="53" eb="55">
      <t>チンギン</t>
    </rPh>
    <rPh sb="60" eb="62">
      <t>ジッタイ</t>
    </rPh>
    <rPh sb="63" eb="65">
      <t>セイカク</t>
    </rPh>
    <rPh sb="66" eb="68">
      <t>ハアク</t>
    </rPh>
    <rPh sb="73" eb="75">
      <t>ジュウヨウ</t>
    </rPh>
    <phoneticPr fontId="5"/>
  </si>
  <si>
    <t>　実態から見えてくる課題に対して、法人・事業所や行政、関係機関等が連携して必要な対策を講じるとともに、他産業の平均賃金との比較や、キャリアに応じた昇給状況、介護職として働きながら家族を養える賃金であること等の情報を正しく示し、働く方が自身の将来や生活を描くことができるようにすることが、福祉・介護の人材確保につながるものと考えます。</t>
    <rPh sb="1" eb="3">
      <t>ジッタイ</t>
    </rPh>
    <rPh sb="5" eb="6">
      <t>ミ</t>
    </rPh>
    <rPh sb="10" eb="12">
      <t>カダイ</t>
    </rPh>
    <rPh sb="13" eb="14">
      <t>タイ</t>
    </rPh>
    <rPh sb="17" eb="19">
      <t>ホウジン</t>
    </rPh>
    <rPh sb="20" eb="23">
      <t>ジギョウショ</t>
    </rPh>
    <rPh sb="24" eb="26">
      <t>ギョウセイ</t>
    </rPh>
    <rPh sb="27" eb="32">
      <t>カンケイキカントウ</t>
    </rPh>
    <rPh sb="33" eb="35">
      <t>レンケイ</t>
    </rPh>
    <rPh sb="37" eb="39">
      <t>ヒツヨウ</t>
    </rPh>
    <rPh sb="40" eb="42">
      <t>タイサク</t>
    </rPh>
    <rPh sb="43" eb="44">
      <t>コウ</t>
    </rPh>
    <rPh sb="51" eb="54">
      <t>タサンギョウ</t>
    </rPh>
    <rPh sb="55" eb="59">
      <t>ヘイキンチンギン</t>
    </rPh>
    <rPh sb="61" eb="63">
      <t>ヒカク</t>
    </rPh>
    <rPh sb="70" eb="71">
      <t>オウ</t>
    </rPh>
    <rPh sb="73" eb="75">
      <t>ショウキュウ</t>
    </rPh>
    <rPh sb="75" eb="77">
      <t>ジョウキョウ</t>
    </rPh>
    <rPh sb="78" eb="81">
      <t>カイゴショク</t>
    </rPh>
    <rPh sb="84" eb="85">
      <t>ハタラ</t>
    </rPh>
    <rPh sb="89" eb="91">
      <t>カゾク</t>
    </rPh>
    <rPh sb="92" eb="93">
      <t>ヤシナ</t>
    </rPh>
    <rPh sb="95" eb="97">
      <t>チンギン</t>
    </rPh>
    <rPh sb="102" eb="103">
      <t>トウ</t>
    </rPh>
    <rPh sb="104" eb="106">
      <t>ジョウホウ</t>
    </rPh>
    <rPh sb="107" eb="108">
      <t>タダ</t>
    </rPh>
    <rPh sb="110" eb="111">
      <t>シメ</t>
    </rPh>
    <rPh sb="113" eb="114">
      <t>ハタラ</t>
    </rPh>
    <rPh sb="115" eb="116">
      <t>カタ</t>
    </rPh>
    <rPh sb="117" eb="119">
      <t>ジシン</t>
    </rPh>
    <rPh sb="120" eb="122">
      <t>ショウライ</t>
    </rPh>
    <rPh sb="123" eb="125">
      <t>セイカツ</t>
    </rPh>
    <rPh sb="126" eb="127">
      <t>エガ</t>
    </rPh>
    <rPh sb="143" eb="145">
      <t>フクシ</t>
    </rPh>
    <rPh sb="146" eb="148">
      <t>カイゴ</t>
    </rPh>
    <rPh sb="149" eb="153">
      <t>ジンザイカクホ</t>
    </rPh>
    <rPh sb="161" eb="162">
      <t>カンガ</t>
    </rPh>
    <phoneticPr fontId="5"/>
  </si>
  <si>
    <t>【用語説明】</t>
    <rPh sb="1" eb="3">
      <t>ヨウゴ</t>
    </rPh>
    <rPh sb="3" eb="5">
      <t>セツメイ</t>
    </rPh>
    <phoneticPr fontId="5"/>
  </si>
  <si>
    <t>基本給</t>
    <rPh sb="0" eb="3">
      <t>キホンキュウ</t>
    </rPh>
    <phoneticPr fontId="5"/>
  </si>
  <si>
    <t>役職手当・管理職手当</t>
    <rPh sb="0" eb="4">
      <t>ヤクショクテアテ</t>
    </rPh>
    <rPh sb="5" eb="10">
      <t>カンリショクテアテ</t>
    </rPh>
    <phoneticPr fontId="5"/>
  </si>
  <si>
    <t>職務手当・資格手当・運転手当等</t>
    <rPh sb="0" eb="4">
      <t>ショクムテアテ</t>
    </rPh>
    <rPh sb="5" eb="9">
      <t>シカクテアテ</t>
    </rPh>
    <rPh sb="10" eb="12">
      <t>ウンテン</t>
    </rPh>
    <rPh sb="12" eb="14">
      <t>テアテ</t>
    </rPh>
    <rPh sb="14" eb="15">
      <t>トウ</t>
    </rPh>
    <phoneticPr fontId="5"/>
  </si>
  <si>
    <t>賃金支給額</t>
    <rPh sb="0" eb="2">
      <t>チンギン</t>
    </rPh>
    <rPh sb="2" eb="5">
      <t>シキュウガク</t>
    </rPh>
    <phoneticPr fontId="5"/>
  </si>
  <si>
    <t>特殊勤務手当</t>
    <rPh sb="0" eb="6">
      <t>トクシュキンムテアテ</t>
    </rPh>
    <phoneticPr fontId="5"/>
  </si>
  <si>
    <t>皆勤手当</t>
    <rPh sb="0" eb="2">
      <t>カイキン</t>
    </rPh>
    <rPh sb="2" eb="4">
      <t>テアテ</t>
    </rPh>
    <phoneticPr fontId="5"/>
  </si>
  <si>
    <t>家族手当（扶養手当）</t>
    <rPh sb="0" eb="4">
      <t>カゾクテアテ</t>
    </rPh>
    <rPh sb="5" eb="9">
      <t>フヨウテアテ</t>
    </rPh>
    <phoneticPr fontId="5"/>
  </si>
  <si>
    <t>通勤手当</t>
    <rPh sb="0" eb="4">
      <t>ツウキンテアテ</t>
    </rPh>
    <phoneticPr fontId="5"/>
  </si>
  <si>
    <t>住居手当</t>
    <rPh sb="0" eb="4">
      <t>ジュウキョテアテ</t>
    </rPh>
    <phoneticPr fontId="5"/>
  </si>
  <si>
    <t>物価手当（地域手当等）</t>
    <rPh sb="0" eb="2">
      <t>ブッカ</t>
    </rPh>
    <rPh sb="2" eb="4">
      <t>テアテ</t>
    </rPh>
    <rPh sb="5" eb="9">
      <t>チイキテアテ</t>
    </rPh>
    <rPh sb="9" eb="10">
      <t>トウ</t>
    </rPh>
    <phoneticPr fontId="5"/>
  </si>
  <si>
    <t>処遇改善手当</t>
    <rPh sb="0" eb="4">
      <t>ショグウカイゼン</t>
    </rPh>
    <rPh sb="4" eb="6">
      <t>テアテ</t>
    </rPh>
    <phoneticPr fontId="5"/>
  </si>
  <si>
    <t>その他の手当（「基準外賃金」以外の手当）</t>
    <rPh sb="2" eb="3">
      <t>タ</t>
    </rPh>
    <rPh sb="4" eb="6">
      <t>テアテ</t>
    </rPh>
    <phoneticPr fontId="5"/>
  </si>
  <si>
    <t>超過勤務手当（時間外手当、休日出勤手当、深夜勤務手当）</t>
    <phoneticPr fontId="5"/>
  </si>
  <si>
    <t>宿日直手当</t>
    <phoneticPr fontId="5"/>
  </si>
  <si>
    <t>職　種</t>
    <rPh sb="0" eb="3">
      <t>ショクシュ</t>
    </rPh>
    <phoneticPr fontId="5"/>
  </si>
  <si>
    <t>正規職員の状況</t>
    <rPh sb="0" eb="4">
      <t>セイキショクイン</t>
    </rPh>
    <rPh sb="5" eb="7">
      <t>ジョウキョウ</t>
    </rPh>
    <phoneticPr fontId="5"/>
  </si>
  <si>
    <t>①
7月分の
支給対象となった
人員数</t>
    <rPh sb="3" eb="5">
      <t>ガツブン</t>
    </rPh>
    <rPh sb="7" eb="11">
      <t>シキュウタイショウ</t>
    </rPh>
    <rPh sb="16" eb="18">
      <t>ジンイン</t>
    </rPh>
    <rPh sb="18" eb="19">
      <t>スウ</t>
    </rPh>
    <phoneticPr fontId="5"/>
  </si>
  <si>
    <t>②
年齢の
合計</t>
    <rPh sb="2" eb="4">
      <t>ネンレイ</t>
    </rPh>
    <rPh sb="6" eb="8">
      <t>ゴウケイ</t>
    </rPh>
    <phoneticPr fontId="5"/>
  </si>
  <si>
    <t>③
勤続年数
の合計</t>
    <rPh sb="2" eb="6">
      <t>キンゾクネンスウ</t>
    </rPh>
    <rPh sb="8" eb="10">
      <t>ゴウケイ</t>
    </rPh>
    <phoneticPr fontId="5"/>
  </si>
  <si>
    <t>④
扶養家族
数の合計</t>
    <rPh sb="2" eb="4">
      <t>フヨウ</t>
    </rPh>
    <rPh sb="4" eb="6">
      <t>カゾク</t>
    </rPh>
    <rPh sb="7" eb="8">
      <t>スウ</t>
    </rPh>
    <rPh sb="9" eb="11">
      <t>ゴウケイ</t>
    </rPh>
    <phoneticPr fontId="5"/>
  </si>
  <si>
    <t>⑤ *1
基準内賃金の総額</t>
    <rPh sb="5" eb="10">
      <t>キジュンナイチンギン</t>
    </rPh>
    <rPh sb="11" eb="13">
      <t>ソウガク</t>
    </rPh>
    <phoneticPr fontId="5"/>
  </si>
  <si>
    <t>⑦ *2
基準外賃金の総額</t>
    <rPh sb="5" eb="8">
      <t>キジュンガイ</t>
    </rPh>
    <rPh sb="8" eb="10">
      <t>チンギン</t>
    </rPh>
    <rPh sb="11" eb="13">
      <t>ソウガク</t>
    </rPh>
    <phoneticPr fontId="5"/>
  </si>
  <si>
    <t>⑥うち、
基本給の
合計</t>
    <rPh sb="5" eb="8">
      <t>キホンキュウ</t>
    </rPh>
    <rPh sb="10" eb="12">
      <t>ゴウケイ</t>
    </rPh>
    <phoneticPr fontId="5"/>
  </si>
  <si>
    <t>⑧うち、
超過勤務
手当の合計</t>
    <rPh sb="5" eb="7">
      <t>チョウカ</t>
    </rPh>
    <rPh sb="7" eb="9">
      <t>キンム</t>
    </rPh>
    <rPh sb="10" eb="12">
      <t>テアテ</t>
    </rPh>
    <rPh sb="13" eb="15">
      <t>ゴウケイ</t>
    </rPh>
    <phoneticPr fontId="5"/>
  </si>
  <si>
    <t>正規職員</t>
    <rPh sb="0" eb="4">
      <t>セイキショクイン</t>
    </rPh>
    <phoneticPr fontId="5"/>
  </si>
  <si>
    <t>3. 訪問介護員
　（ｻｰﾋﾞｽ提供責任者含む。 登録ヘルパー除く）</t>
    <rPh sb="5" eb="7">
      <t>カイゴ</t>
    </rPh>
    <rPh sb="7" eb="8">
      <t>イン</t>
    </rPh>
    <rPh sb="16" eb="21">
      <t>テイキョウセキニンシャ</t>
    </rPh>
    <rPh sb="21" eb="22">
      <t>フク</t>
    </rPh>
    <rPh sb="25" eb="27">
      <t>トウロク</t>
    </rPh>
    <rPh sb="31" eb="32">
      <t>ノゾ</t>
    </rPh>
    <phoneticPr fontId="5"/>
  </si>
  <si>
    <t>【記入例】 　「1.介護職（介護福祉士に限る。訪問介護員は除く）」の場合</t>
    <rPh sb="1" eb="4">
      <t>キニュウレイ</t>
    </rPh>
    <rPh sb="34" eb="36">
      <t>バアイ</t>
    </rPh>
    <phoneticPr fontId="5"/>
  </si>
  <si>
    <t>職種</t>
    <rPh sb="0" eb="2">
      <t>ショクシュ</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</si>
  <si>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</si>
  <si>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</si>
  <si>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</si>
  <si>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</si>
  <si>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</si>
  <si>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</si>
  <si>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</si>
  <si>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</si>
  <si>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Aさん</t>
  </si>
  <si>
    <t>25歳</t>
    <rPh sb="2" eb="3">
      <t>サイ</t>
    </rPh>
    <phoneticPr fontId="5"/>
  </si>
  <si>
    <t>2年</t>
    <rPh sb="1" eb="2">
      <t>ネン</t>
    </rPh>
    <phoneticPr fontId="5"/>
  </si>
  <si>
    <t>1人</t>
    <rPh sb="1" eb="2">
      <t>ニン</t>
    </rPh>
    <phoneticPr fontId="5"/>
  </si>
  <si>
    <t>263千円</t>
    <rPh sb="3" eb="5">
      <t>センエン</t>
    </rPh>
    <phoneticPr fontId="5"/>
  </si>
  <si>
    <t>220千円</t>
    <rPh sb="3" eb="5">
      <t>センエン</t>
    </rPh>
    <phoneticPr fontId="5"/>
  </si>
  <si>
    <t>11千円</t>
    <rPh sb="2" eb="4">
      <t>センエン</t>
    </rPh>
    <phoneticPr fontId="5"/>
  </si>
  <si>
    <t>7千円</t>
    <rPh sb="1" eb="3">
      <t>センエン</t>
    </rPh>
    <phoneticPr fontId="5"/>
  </si>
  <si>
    <t>Bさん</t>
  </si>
  <si>
    <t>28歳</t>
    <rPh sb="2" eb="3">
      <t>サイ</t>
    </rPh>
    <phoneticPr fontId="5"/>
  </si>
  <si>
    <t>5年</t>
    <rPh sb="1" eb="2">
      <t>ネン</t>
    </rPh>
    <phoneticPr fontId="5"/>
  </si>
  <si>
    <t>0人</t>
    <rPh sb="1" eb="2">
      <t>ニン</t>
    </rPh>
    <phoneticPr fontId="5"/>
  </si>
  <si>
    <t>288千円</t>
    <rPh sb="3" eb="5">
      <t>センエン</t>
    </rPh>
    <phoneticPr fontId="5"/>
  </si>
  <si>
    <t>257千円</t>
    <rPh sb="3" eb="5">
      <t>センエン</t>
    </rPh>
    <phoneticPr fontId="5"/>
  </si>
  <si>
    <t>14千円</t>
    <rPh sb="2" eb="4">
      <t>センエン</t>
    </rPh>
    <phoneticPr fontId="5"/>
  </si>
  <si>
    <t>9千円</t>
    <rPh sb="1" eb="3">
      <t>センエン</t>
    </rPh>
    <phoneticPr fontId="5"/>
  </si>
  <si>
    <t>Cさん</t>
  </si>
  <si>
    <t>32歳</t>
    <rPh sb="2" eb="3">
      <t>サイ</t>
    </rPh>
    <phoneticPr fontId="5"/>
  </si>
  <si>
    <t>8年</t>
    <rPh sb="1" eb="2">
      <t>ネン</t>
    </rPh>
    <phoneticPr fontId="5"/>
  </si>
  <si>
    <t>315千円</t>
    <rPh sb="3" eb="5">
      <t>センエン</t>
    </rPh>
    <phoneticPr fontId="5"/>
  </si>
  <si>
    <t>284千円</t>
    <rPh sb="3" eb="5">
      <t>センエン</t>
    </rPh>
    <phoneticPr fontId="5"/>
  </si>
  <si>
    <t>Dさん</t>
  </si>
  <si>
    <t>45歳</t>
    <rPh sb="2" eb="3">
      <t>サイ</t>
    </rPh>
    <phoneticPr fontId="5"/>
  </si>
  <si>
    <t>19年</t>
    <rPh sb="2" eb="3">
      <t>ネン</t>
    </rPh>
    <phoneticPr fontId="5"/>
  </si>
  <si>
    <t>334千円</t>
    <rPh sb="3" eb="5">
      <t>センエン</t>
    </rPh>
    <phoneticPr fontId="5"/>
  </si>
  <si>
    <t>305千円</t>
    <rPh sb="3" eb="5">
      <t>センエン</t>
    </rPh>
    <phoneticPr fontId="5"/>
  </si>
  <si>
    <t>Eさん</t>
  </si>
  <si>
    <t>52歳</t>
    <rPh sb="2" eb="3">
      <t>サイ</t>
    </rPh>
    <phoneticPr fontId="5"/>
  </si>
  <si>
    <t>12年</t>
    <rPh sb="2" eb="3">
      <t>ネン</t>
    </rPh>
    <phoneticPr fontId="5"/>
  </si>
  <si>
    <t>423千円</t>
    <rPh sb="3" eb="5">
      <t>センエン</t>
    </rPh>
    <phoneticPr fontId="5"/>
  </si>
  <si>
    <t>358千円</t>
    <rPh sb="3" eb="5">
      <t>センエン</t>
    </rPh>
    <phoneticPr fontId="5"/>
  </si>
  <si>
    <t>Fさん</t>
  </si>
  <si>
    <t>62歳</t>
    <rPh sb="2" eb="3">
      <t>サイ</t>
    </rPh>
    <phoneticPr fontId="5"/>
  </si>
  <si>
    <t>20年</t>
    <rPh sb="2" eb="3">
      <t>ネン</t>
    </rPh>
    <phoneticPr fontId="5"/>
  </si>
  <si>
    <t>327千円</t>
    <rPh sb="3" eb="5">
      <t>センエン</t>
    </rPh>
    <phoneticPr fontId="5"/>
  </si>
  <si>
    <t>278千円</t>
    <rPh sb="3" eb="5">
      <t>センエン</t>
    </rPh>
    <phoneticPr fontId="5"/>
  </si>
  <si>
    <t>合　計</t>
    <rPh sb="0" eb="1">
      <t>ア</t>
    </rPh>
    <rPh sb="2" eb="3">
      <t>ケイ</t>
    </rPh>
    <phoneticPr fontId="5"/>
  </si>
  <si>
    <t>6人</t>
    <rPh sb="1" eb="2">
      <t>ニン</t>
    </rPh>
    <phoneticPr fontId="5"/>
  </si>
  <si>
    <t>244歳</t>
    <rPh sb="3" eb="4">
      <t>サイ</t>
    </rPh>
    <phoneticPr fontId="5"/>
  </si>
  <si>
    <t>66年</t>
    <rPh sb="2" eb="3">
      <t>ネン</t>
    </rPh>
    <phoneticPr fontId="5"/>
  </si>
  <si>
    <t>5人</t>
    <rPh sb="1" eb="2">
      <t>ニン</t>
    </rPh>
    <phoneticPr fontId="5"/>
  </si>
  <si>
    <t>　　※ 1～3の職種ごとに、合計を上記の該当欄に記入してください。</t>
    <rPh sb="8" eb="10">
      <t>ショクシュ</t>
    </rPh>
    <rPh sb="14" eb="16">
      <t>ゴウケイ</t>
    </rPh>
    <rPh sb="17" eb="19">
      <t>ジョウキ</t>
    </rPh>
    <rPh sb="20" eb="22">
      <t>ガイトウ</t>
    </rPh>
    <rPh sb="22" eb="23">
      <t>ラン</t>
    </rPh>
    <rPh sb="24" eb="26">
      <t>キニュウ</t>
    </rPh>
    <phoneticPr fontId="5"/>
  </si>
  <si>
    <t>(単位：百円）</t>
    <rPh sb="1" eb="3">
      <t>タンイ</t>
    </rPh>
    <rPh sb="4" eb="5">
      <t>ヒャク</t>
    </rPh>
    <rPh sb="5" eb="6">
      <t>エン</t>
    </rPh>
    <phoneticPr fontId="5"/>
  </si>
  <si>
    <t>満年齢</t>
    <rPh sb="0" eb="3">
      <t>マンネンレイ</t>
    </rPh>
    <phoneticPr fontId="5"/>
  </si>
  <si>
    <t>高　校　卒</t>
    <rPh sb="0" eb="1">
      <t>コウ</t>
    </rPh>
    <rPh sb="2" eb="3">
      <t>コウ</t>
    </rPh>
    <rPh sb="4" eb="5">
      <t>ソツ</t>
    </rPh>
    <phoneticPr fontId="5"/>
  </si>
  <si>
    <t>勤続年数</t>
    <rPh sb="0" eb="4">
      <t>キンゾクネンスウ</t>
    </rPh>
    <phoneticPr fontId="5"/>
  </si>
  <si>
    <t>3.訪問介護員
(ｻｰﾋﾞｽ提供責任者含む)</t>
    <rPh sb="2" eb="7">
      <t>ホウモンカイゴイン</t>
    </rPh>
    <phoneticPr fontId="5"/>
  </si>
  <si>
    <t>22歳</t>
    <rPh sb="2" eb="3">
      <t>サイ</t>
    </rPh>
    <phoneticPr fontId="5"/>
  </si>
  <si>
    <t>4年</t>
    <rPh sb="1" eb="2">
      <t>ネン</t>
    </rPh>
    <phoneticPr fontId="5"/>
  </si>
  <si>
    <t>40歳</t>
    <rPh sb="2" eb="3">
      <t>サイ</t>
    </rPh>
    <phoneticPr fontId="5"/>
  </si>
  <si>
    <t>22年</t>
    <rPh sb="2" eb="3">
      <t>ネン</t>
    </rPh>
    <phoneticPr fontId="5"/>
  </si>
  <si>
    <t>60歳</t>
    <rPh sb="2" eb="3">
      <t>サイ</t>
    </rPh>
    <phoneticPr fontId="5"/>
  </si>
  <si>
    <t>42年</t>
    <rPh sb="2" eb="3">
      <t>ネン</t>
    </rPh>
    <phoneticPr fontId="5"/>
  </si>
  <si>
    <t>短大・専門学校卒</t>
    <rPh sb="0" eb="2">
      <t>タンダイ</t>
    </rPh>
    <rPh sb="3" eb="7">
      <t>センモンガッコウ</t>
    </rPh>
    <rPh sb="7" eb="8">
      <t>ソツ</t>
    </rPh>
    <phoneticPr fontId="5"/>
  </si>
  <si>
    <t>40年</t>
    <rPh sb="2" eb="3">
      <t>ネン</t>
    </rPh>
    <phoneticPr fontId="5"/>
  </si>
  <si>
    <t>大　学　卒</t>
    <rPh sb="0" eb="1">
      <t>ダイ</t>
    </rPh>
    <rPh sb="4" eb="5">
      <t>ソツ</t>
    </rPh>
    <phoneticPr fontId="5"/>
  </si>
  <si>
    <t>初任給</t>
    <rPh sb="0" eb="3">
      <t>ショニンキュウ</t>
    </rPh>
    <phoneticPr fontId="5"/>
  </si>
  <si>
    <t>18年</t>
    <rPh sb="2" eb="3">
      <t>ネン</t>
    </rPh>
    <phoneticPr fontId="5"/>
  </si>
  <si>
    <t>38年</t>
    <rPh sb="2" eb="3">
      <t>ネン</t>
    </rPh>
    <phoneticPr fontId="5"/>
  </si>
  <si>
    <t>1-4.相談員・支援員・指導員等（正規・男）</t>
    <rPh sb="8" eb="11">
      <t>シエンイン</t>
    </rPh>
    <phoneticPr fontId="63"/>
  </si>
  <si>
    <t>1-4.相談員・支援員・指導員等（正規・女）</t>
    <rPh sb="8" eb="11">
      <t>シエンイン</t>
    </rPh>
    <phoneticPr fontId="63"/>
  </si>
  <si>
    <t>1-4.相談員・支援員・指導員等（非正規・男）</t>
    <rPh sb="8" eb="11">
      <t>シエンイン</t>
    </rPh>
    <phoneticPr fontId="63"/>
  </si>
  <si>
    <t>1-4.相談員・支援員・指導員等（非正規・女）</t>
    <rPh sb="8" eb="11">
      <t>シエンイン</t>
    </rPh>
    <phoneticPr fontId="63"/>
  </si>
  <si>
    <t>1-4.相談員・支援員・指導員等（合計）</t>
    <rPh sb="8" eb="11">
      <t>シエンイン</t>
    </rPh>
    <phoneticPr fontId="63"/>
  </si>
  <si>
    <t>1-5.介護支援専門員（正規・男）</t>
  </si>
  <si>
    <t>1-5.介護支援専門員（正規・女）</t>
  </si>
  <si>
    <t>1-5.介護支援専門員（非正規・男）</t>
  </si>
  <si>
    <t>1-5.介護支援専門員（非正規・女）</t>
  </si>
  <si>
    <t>1-5.介護支援専門員（合計）</t>
  </si>
  <si>
    <t>1-9.上記以外の職種すべて（正規・男）</t>
  </si>
  <si>
    <t>1-9.上記以外の職種すべて（正規・女）</t>
  </si>
  <si>
    <t>1-9.上記以外の職種すべて（非正規・男）</t>
  </si>
  <si>
    <t>1-9.上記以外の職種すべて（非正規・女）</t>
  </si>
  <si>
    <t>1-9.上記以外の職種すべて（合計）</t>
  </si>
  <si>
    <t>6-4.相談員・支援員・指導員等（追加必要性）</t>
    <rPh sb="4" eb="7">
      <t>ソウダンイン</t>
    </rPh>
    <rPh sb="8" eb="11">
      <t>シエンイン</t>
    </rPh>
    <rPh sb="12" eb="15">
      <t>シドウイン</t>
    </rPh>
    <rPh sb="15" eb="16">
      <t>トウ</t>
    </rPh>
    <phoneticPr fontId="63"/>
  </si>
  <si>
    <t>6-4.相談員・支援員・指導員等（理由）</t>
  </si>
  <si>
    <t>6-4.相談員・支援員・指導員等（理由）（その他）</t>
  </si>
  <si>
    <t>6-5.介護支援専門員（追加必要性）</t>
    <rPh sb="4" eb="6">
      <t>カイゴ</t>
    </rPh>
    <rPh sb="6" eb="8">
      <t>シエン</t>
    </rPh>
    <rPh sb="8" eb="11">
      <t>センモンイン</t>
    </rPh>
    <phoneticPr fontId="63"/>
  </si>
  <si>
    <t>6-5.介護支援専門員（理由）</t>
  </si>
  <si>
    <t>6-5.介護支援専門員（理由）（その他）</t>
  </si>
  <si>
    <t>8.介護助手の雇用</t>
    <rPh sb="2" eb="6">
      <t>カイゴジョシュ</t>
    </rPh>
    <rPh sb="7" eb="9">
      <t>コヨウ</t>
    </rPh>
    <phoneticPr fontId="63"/>
  </si>
  <si>
    <t>8-①.雇用者数</t>
    <rPh sb="4" eb="8">
      <t>コヨウシャスウ</t>
    </rPh>
    <phoneticPr fontId="63"/>
  </si>
  <si>
    <t>8-②.65歳以上の雇用者数</t>
    <rPh sb="6" eb="7">
      <t>サイ</t>
    </rPh>
    <rPh sb="7" eb="9">
      <t>イジョウ</t>
    </rPh>
    <rPh sb="10" eb="14">
      <t>コヨウシャスウ</t>
    </rPh>
    <phoneticPr fontId="63"/>
  </si>
  <si>
    <t>8-③.追加雇用希望数</t>
    <rPh sb="4" eb="6">
      <t>ツイカ</t>
    </rPh>
    <rPh sb="6" eb="10">
      <t>コヨウキボウ</t>
    </rPh>
    <rPh sb="10" eb="11">
      <t>スウ</t>
    </rPh>
    <phoneticPr fontId="63"/>
  </si>
  <si>
    <t>8-④.検討雇用希望数</t>
    <rPh sb="4" eb="6">
      <t>ケントウ</t>
    </rPh>
    <rPh sb="6" eb="11">
      <t>コヨウキボウスウ</t>
    </rPh>
    <phoneticPr fontId="63"/>
  </si>
  <si>
    <t>8-1.介護助手雇用の効果</t>
    <rPh sb="4" eb="6">
      <t>カイゴ</t>
    </rPh>
    <rPh sb="6" eb="8">
      <t>ジョシュ</t>
    </rPh>
    <rPh sb="8" eb="10">
      <t>コヨウ</t>
    </rPh>
    <rPh sb="11" eb="13">
      <t>コウカ</t>
    </rPh>
    <phoneticPr fontId="63"/>
  </si>
  <si>
    <t>8-1.介護助手雇用の効果（その他）</t>
    <rPh sb="4" eb="6">
      <t>カイゴ</t>
    </rPh>
    <rPh sb="6" eb="8">
      <t>ジョシュ</t>
    </rPh>
    <rPh sb="8" eb="10">
      <t>コヨウ</t>
    </rPh>
    <rPh sb="11" eb="13">
      <t>コウカ</t>
    </rPh>
    <rPh sb="16" eb="17">
      <t>タ</t>
    </rPh>
    <phoneticPr fontId="63"/>
  </si>
  <si>
    <t>8-2.介護助手雇用の課題</t>
    <rPh sb="4" eb="6">
      <t>カイゴ</t>
    </rPh>
    <rPh sb="6" eb="8">
      <t>ジョシュ</t>
    </rPh>
    <rPh sb="8" eb="10">
      <t>コヨウ</t>
    </rPh>
    <rPh sb="11" eb="13">
      <t>カダイ</t>
    </rPh>
    <phoneticPr fontId="63"/>
  </si>
  <si>
    <t>8-2.介護助手雇用の課題（その他）</t>
    <rPh sb="4" eb="6">
      <t>カイゴ</t>
    </rPh>
    <rPh sb="6" eb="8">
      <t>ジョシュ</t>
    </rPh>
    <rPh sb="8" eb="10">
      <t>コヨウ</t>
    </rPh>
    <rPh sb="11" eb="13">
      <t>カダイ</t>
    </rPh>
    <rPh sb="16" eb="17">
      <t>タ</t>
    </rPh>
    <phoneticPr fontId="63"/>
  </si>
  <si>
    <t>10-1.介護職（新卒・高卒）</t>
  </si>
  <si>
    <t>10-1.介護職（新卒・高卒以外）</t>
  </si>
  <si>
    <t>10-1.介護職（20歳代・経験有）</t>
  </si>
  <si>
    <t>10-1.介護職（20歳代・未経験）</t>
  </si>
  <si>
    <t>10-1.介護職（30歳代・経験有）</t>
  </si>
  <si>
    <t>10-1.介護職（30歳代・未経験）</t>
  </si>
  <si>
    <t>10-1.介護職（40歳代・経験有）</t>
  </si>
  <si>
    <t>10-1.介護職（40歳代・未経験）</t>
  </si>
  <si>
    <t>10-1.介護職（50歳代・経験有）</t>
  </si>
  <si>
    <t>10-1.介護職（50歳代・未経験）</t>
  </si>
  <si>
    <t>10-1.介護職（60歳以上・経験有）</t>
  </si>
  <si>
    <t>10-1.介護職（60歳以上・未経験）</t>
  </si>
  <si>
    <t>10-2.介護職　介護福祉士以外（新卒・高卒）</t>
  </si>
  <si>
    <t>10-2.介護職　介護福祉士以外（新卒・高卒以外）</t>
  </si>
  <si>
    <t>10-2.介護職　介護福祉士以外（20歳代・経験有）</t>
  </si>
  <si>
    <t>10-2.介護職　介護福祉士以外（20歳代・未経験）</t>
  </si>
  <si>
    <t>10-2.介護職　介護福祉士以外（30歳代・経験有）</t>
  </si>
  <si>
    <t>10-2.介護職　介護福祉士以外（30歳代・未経験）</t>
  </si>
  <si>
    <t>10-2.介護職　介護福祉士以外（40歳代・経験有）</t>
  </si>
  <si>
    <t>10-2.介護職　介護福祉士以外（40歳代・未経験）</t>
  </si>
  <si>
    <t>10-2.介護職　介護福祉士以外（50歳代・経験有）</t>
  </si>
  <si>
    <t>10-2.介護職　介護福祉士以外（50歳代・未経験）</t>
  </si>
  <si>
    <t>10-2.介護職　介護福祉士以外（60歳以上・経験有）</t>
  </si>
  <si>
    <t>10-2.介護職　介護福祉士以外（60歳以上・未経験）</t>
  </si>
  <si>
    <t>10-3.訪問介護員（新卒・高卒）</t>
  </si>
  <si>
    <t>10-3.訪問介護員（新卒・高卒以外）</t>
  </si>
  <si>
    <t>10-3.訪問介護員（20歳代・経験有）</t>
  </si>
  <si>
    <t>10-3.訪問介護員（20歳代・未経験）</t>
  </si>
  <si>
    <t>10-3.訪問介護員（30歳代・経験有）</t>
  </si>
  <si>
    <t>10-3.訪問介護員（30歳代・未経験）</t>
  </si>
  <si>
    <t>10-3.訪問介護員（40歳代・経験有）</t>
  </si>
  <si>
    <t>10-3.訪問介護員（40歳代・未経験）</t>
  </si>
  <si>
    <t>10-3.訪問介護員（50歳代・経験有）</t>
  </si>
  <si>
    <t>10-3.訪問介護員（50歳代・未経験）</t>
  </si>
  <si>
    <t>10-3.訪問介護員（60歳以上・経験有）</t>
  </si>
  <si>
    <t>10-3.訪問介護員（60歳以上・未経験）</t>
  </si>
  <si>
    <t>10-4.相談員・支援員・指導員（新卒・高卒）</t>
  </si>
  <si>
    <t>10-4.相談員・支援員・指導員（新卒・高卒以外）</t>
  </si>
  <si>
    <t>10-4.相談員・支援員・指導員（20歳代・経験有）</t>
  </si>
  <si>
    <t>10-4.相談員・支援員・指導員（20歳代・未経験）</t>
  </si>
  <si>
    <t>10-4.相談員・支援員・指導員（30歳代・経験有）</t>
  </si>
  <si>
    <t>10-4.相談員・支援員・指導員（30歳代・未経験）</t>
  </si>
  <si>
    <t>10-4.相談員・支援員・指導員（40歳代・経験有）</t>
  </si>
  <si>
    <t>10-4.相談員・支援員・指導員（40歳代・未経験）</t>
  </si>
  <si>
    <t>10-4.相談員・支援員・指導員（50歳代・経験有）</t>
  </si>
  <si>
    <t>10-4.相談員・支援員・指導員（50歳代・未経験）</t>
  </si>
  <si>
    <t>10-4.相談員・支援員・指導員（60歳以上・経験有）</t>
  </si>
  <si>
    <t>10-4.相談員・支援員・指導員（60歳以上・未経験）</t>
  </si>
  <si>
    <t>10-5.介護支援専門員（新卒・高卒）</t>
  </si>
  <si>
    <t>10-5.介護支援専門員（新卒・高卒以外）</t>
  </si>
  <si>
    <t>10-5.介護支援専門員（20歳代・経験有）</t>
  </si>
  <si>
    <t>10-5.介護支援専門員（20歳代・未経験）</t>
  </si>
  <si>
    <t>10-5.介護支援専門員（30歳代・経験有）</t>
  </si>
  <si>
    <t>10-5.介護支援専門員（30歳代・未経験）</t>
  </si>
  <si>
    <t>10-5.介護支援専門員（40歳代・経験有）</t>
  </si>
  <si>
    <t>10-5.介護支援専門員（40歳代・未経験）</t>
  </si>
  <si>
    <t>10-5.介護支援専門員（50歳代・経験有）</t>
  </si>
  <si>
    <t>10-5.介護支援専門員（50歳代・未経験）</t>
  </si>
  <si>
    <t>10-5.介護支援専門員（60歳以上・経験有）</t>
  </si>
  <si>
    <t>10-5.介護支援専門員（60歳以上・未経験）</t>
  </si>
  <si>
    <t>10-6.看護職（新卒・高卒）</t>
  </si>
  <si>
    <t>10-6.看護職（新卒・高卒以外）</t>
  </si>
  <si>
    <t>10-6.看護職（20歳代・経験有）</t>
  </si>
  <si>
    <t>10-6.看護職（20歳代・未経験）</t>
  </si>
  <si>
    <t>10-6.看護職（30歳代・経験有）</t>
  </si>
  <si>
    <t>10-6.看護職（30歳代・未経験）</t>
  </si>
  <si>
    <t>10-6.看護職（40歳代・経験有）</t>
  </si>
  <si>
    <t>10-6.看護職（40歳代・未経験）</t>
  </si>
  <si>
    <t>10-6.看護職（50歳代・経験有）</t>
  </si>
  <si>
    <t>10-6.看護職（50歳代・未経験）</t>
  </si>
  <si>
    <t>10-6.看護職（60歳以上・経験有）</t>
  </si>
  <si>
    <t>10-6.看護職（60歳以上・未経験）</t>
  </si>
  <si>
    <t>10.合計（新卒・高卒）</t>
  </si>
  <si>
    <t>10.合計（新卒・高卒以外）</t>
  </si>
  <si>
    <t>10.合計（20歳代・経験有）</t>
  </si>
  <si>
    <t>10.合計（20歳代・未経験）</t>
  </si>
  <si>
    <t>10.合計（30歳代・経験有）</t>
  </si>
  <si>
    <t>10.合計（30歳代・未経験）</t>
  </si>
  <si>
    <t>10.合計（40歳代・経験有）</t>
  </si>
  <si>
    <t>10.合計（40歳代・未経験）</t>
  </si>
  <si>
    <t>10.合計（50歳代・経験有）</t>
  </si>
  <si>
    <t>10.合計（50歳代・未経験）</t>
  </si>
  <si>
    <t>10.合計（60歳以上・経験有）</t>
  </si>
  <si>
    <t>10.合計（60歳以上・未経験）</t>
  </si>
  <si>
    <t>16-1.介護職⑦基準外賃金総額</t>
  </si>
  <si>
    <t>　　　　「10.その他」を選択した場合、その他の課題をご記入ください。</t>
    <rPh sb="10" eb="11">
      <t>タ</t>
    </rPh>
    <rPh sb="13" eb="15">
      <t>センタク</t>
    </rPh>
    <rPh sb="17" eb="19">
      <t>バアイ</t>
    </rPh>
    <rPh sb="22" eb="23">
      <t>タ</t>
    </rPh>
    <rPh sb="24" eb="26">
      <t>カダイ</t>
    </rPh>
    <rPh sb="28" eb="30">
      <t>キニュウ</t>
    </rPh>
    <phoneticPr fontId="5"/>
  </si>
  <si>
    <t>「19.その他」を選択した場合、その他の効果をご記入ください。</t>
    <rPh sb="6" eb="7">
      <t>タ</t>
    </rPh>
    <rPh sb="9" eb="11">
      <t>センタク</t>
    </rPh>
    <rPh sb="13" eb="15">
      <t>バアイ</t>
    </rPh>
    <rPh sb="18" eb="19">
      <t>タ</t>
    </rPh>
    <rPh sb="20" eb="22">
      <t>コウカ</t>
    </rPh>
    <rPh sb="24" eb="26">
      <t>キニュウ</t>
    </rPh>
    <phoneticPr fontId="5"/>
  </si>
  <si>
    <r>
      <t>回答</t>
    </r>
    <r>
      <rPr>
        <sz val="10"/>
        <rFont val="ＭＳ 明朝"/>
        <family val="1"/>
        <charset val="128"/>
      </rPr>
      <t>（該当する番号を○で囲んでください。</t>
    </r>
    <r>
      <rPr>
        <u/>
        <sz val="10"/>
        <rFont val="ＭＳ 明朝"/>
        <family val="1"/>
        <charset val="128"/>
      </rPr>
      <t>1及び2の場合は人数も記入ください</t>
    </r>
    <r>
      <rPr>
        <sz val="10"/>
        <rFont val="ＭＳ 明朝"/>
        <family val="1"/>
        <charset val="128"/>
      </rPr>
      <t>）</t>
    </r>
    <rPh sb="0" eb="2">
      <t>カイトウ</t>
    </rPh>
    <rPh sb="3" eb="5">
      <t>ガイトウ</t>
    </rPh>
    <rPh sb="7" eb="9">
      <t>バンゴウ</t>
    </rPh>
    <rPh sb="12" eb="13">
      <t>カコ</t>
    </rPh>
    <rPh sb="21" eb="22">
      <t>オヨ</t>
    </rPh>
    <rPh sb="25" eb="27">
      <t>バアイ</t>
    </rPh>
    <rPh sb="28" eb="30">
      <t>ニンズウ</t>
    </rPh>
    <rPh sb="31" eb="33">
      <t>キニュウ</t>
    </rPh>
    <phoneticPr fontId="5"/>
  </si>
  <si>
    <r>
      <t>「介護助手」の皆さんが貴事業所で働くことで、貴事業所や他の職員にどのような効果がある（あった）と思いますか。特に当てはまるものを</t>
    </r>
    <r>
      <rPr>
        <b/>
        <u/>
        <sz val="11"/>
        <rFont val="ＭＳ ゴシック"/>
        <family val="3"/>
        <charset val="128"/>
      </rPr>
      <t>３つまで</t>
    </r>
    <r>
      <rPr>
        <sz val="11"/>
        <rFont val="ＭＳ ゴシック"/>
        <family val="3"/>
        <charset val="128"/>
      </rPr>
      <t>選んでください。</t>
    </r>
    <phoneticPr fontId="5"/>
  </si>
  <si>
    <t>追加雇用を
検討している場合</t>
    <rPh sb="0" eb="2">
      <t>ツイカ</t>
    </rPh>
    <rPh sb="2" eb="4">
      <t>コヨウ</t>
    </rPh>
    <rPh sb="6" eb="8">
      <t>ケントウ</t>
    </rPh>
    <rPh sb="12" eb="14">
      <t>バアイ</t>
    </rPh>
    <phoneticPr fontId="5"/>
  </si>
  <si>
    <t>雇用者数　</t>
    <rPh sb="0" eb="4">
      <t>コヨウシャスウ</t>
    </rPh>
    <phoneticPr fontId="5"/>
  </si>
  <si>
    <t>うち65歳以上　</t>
    <rPh sb="4" eb="5">
      <t>サイ</t>
    </rPh>
    <rPh sb="5" eb="7">
      <t>イジョウ</t>
    </rPh>
    <phoneticPr fontId="5"/>
  </si>
  <si>
    <t xml:space="preserve">雇用希望
</t>
    <rPh sb="0" eb="2">
      <t>コヨウ</t>
    </rPh>
    <rPh sb="2" eb="4">
      <t>キボウ</t>
    </rPh>
    <phoneticPr fontId="5"/>
  </si>
  <si>
    <r>
      <t xml:space="preserve">基準内
</t>
    </r>
    <r>
      <rPr>
        <sz val="11"/>
        <rFont val="ＭＳ Ｐ明朝"/>
        <family val="1"/>
        <charset val="128"/>
      </rPr>
      <t>賃金</t>
    </r>
    <rPh sb="0" eb="3">
      <t>キジュンナイ</t>
    </rPh>
    <rPh sb="4" eb="6">
      <t>チンギン</t>
    </rPh>
    <phoneticPr fontId="5"/>
  </si>
  <si>
    <r>
      <t xml:space="preserve">基準外
</t>
    </r>
    <r>
      <rPr>
        <sz val="11"/>
        <rFont val="ＭＳ Ｐ明朝"/>
        <family val="1"/>
        <charset val="128"/>
      </rPr>
      <t>賃金</t>
    </r>
    <phoneticPr fontId="5"/>
  </si>
  <si>
    <r>
      <t>　</t>
    </r>
    <r>
      <rPr>
        <sz val="11"/>
        <rFont val="ＭＳ Ｐゴシック"/>
        <family val="3"/>
        <charset val="128"/>
      </rPr>
      <t>　　</t>
    </r>
    <phoneticPr fontId="5"/>
  </si>
  <si>
    <r>
      <t>1.介護職
（</t>
    </r>
    <r>
      <rPr>
        <b/>
        <sz val="10"/>
        <rFont val="ＭＳ Ｐ明朝"/>
        <family val="1"/>
        <charset val="128"/>
      </rPr>
      <t>介護福祉士に限る</t>
    </r>
    <r>
      <rPr>
        <sz val="10"/>
        <rFont val="ＭＳ Ｐ明朝"/>
        <family val="1"/>
        <charset val="128"/>
      </rPr>
      <t>）</t>
    </r>
    <rPh sb="2" eb="5">
      <t>カイゴショク</t>
    </rPh>
    <rPh sb="7" eb="12">
      <t>カイゴフクシシ</t>
    </rPh>
    <rPh sb="13" eb="14">
      <t>カギ</t>
    </rPh>
    <phoneticPr fontId="5"/>
  </si>
  <si>
    <r>
      <t>2.介護職
（</t>
    </r>
    <r>
      <rPr>
        <b/>
        <sz val="10"/>
        <rFont val="ＭＳ Ｐ明朝"/>
        <family val="1"/>
        <charset val="128"/>
      </rPr>
      <t>介護福祉士以外</t>
    </r>
    <r>
      <rPr>
        <sz val="10"/>
        <rFont val="ＭＳ Ｐ明朝"/>
        <family val="1"/>
        <charset val="128"/>
      </rPr>
      <t>）</t>
    </r>
    <rPh sb="2" eb="5">
      <t>カイゴショク</t>
    </rPh>
    <rPh sb="7" eb="12">
      <t>カイゴフクシシ</t>
    </rPh>
    <rPh sb="12" eb="14">
      <t>イガイ</t>
    </rPh>
    <phoneticPr fontId="5"/>
  </si>
  <si>
    <t>下段には、退職した職員のうち勤続３年未満で退職した職員の数をご記入ください。</t>
    <rPh sb="0" eb="2">
      <t>カダン</t>
    </rPh>
    <rPh sb="5" eb="7">
      <t>タイショク</t>
    </rPh>
    <rPh sb="9" eb="11">
      <t>ショクイン</t>
    </rPh>
    <rPh sb="14" eb="16">
      <t>キンゾク</t>
    </rPh>
    <rPh sb="17" eb="18">
      <t>ネン</t>
    </rPh>
    <rPh sb="18" eb="20">
      <t>ミマン</t>
    </rPh>
    <rPh sb="21" eb="23">
      <t>タイショク</t>
    </rPh>
    <rPh sb="25" eb="27">
      <t>ショクイン</t>
    </rPh>
    <rPh sb="28" eb="29">
      <t>スウ</t>
    </rPh>
    <rPh sb="31" eb="33">
      <t>キニュウ</t>
    </rPh>
    <phoneticPr fontId="5"/>
  </si>
  <si>
    <t xml:space="preserve"> 8．栄養士・調理員等</t>
    <rPh sb="3" eb="6">
      <t>エイヨウシ</t>
    </rPh>
    <rPh sb="7" eb="10">
      <t>チョウリイン</t>
    </rPh>
    <rPh sb="10" eb="11">
      <t>トウ</t>
    </rPh>
    <phoneticPr fontId="5"/>
  </si>
  <si>
    <t>※問１０以降の設問において、該当者がいない場合は無記入のまま次の設問に進んでください。</t>
    <rPh sb="1" eb="2">
      <t>トイ</t>
    </rPh>
    <rPh sb="4" eb="6">
      <t>イコウ</t>
    </rPh>
    <rPh sb="7" eb="9">
      <t>セツモン</t>
    </rPh>
    <rPh sb="14" eb="17">
      <t>ガイトウシャ</t>
    </rPh>
    <rPh sb="21" eb="23">
      <t>バアイ</t>
    </rPh>
    <rPh sb="24" eb="27">
      <t>ムキニュウ</t>
    </rPh>
    <rPh sb="30" eb="31">
      <t>ツギ</t>
    </rPh>
    <rPh sb="32" eb="34">
      <t>セツモン</t>
    </rPh>
    <rPh sb="35" eb="36">
      <t>スス</t>
    </rPh>
    <phoneticPr fontId="5"/>
  </si>
  <si>
    <t>　4.相談員・支援員・指導員・
　　 ソーシャルワーカー等</t>
    <rPh sb="3" eb="6">
      <t>ソウダンイン</t>
    </rPh>
    <rPh sb="7" eb="10">
      <t>シエンイン</t>
    </rPh>
    <rPh sb="11" eb="13">
      <t>シドウ</t>
    </rPh>
    <rPh sb="13" eb="14">
      <t>イン</t>
    </rPh>
    <rPh sb="28" eb="29">
      <t>トウ</t>
    </rPh>
    <phoneticPr fontId="5"/>
  </si>
  <si>
    <t>　5.介護支援専門員</t>
    <rPh sb="3" eb="5">
      <t>カイゴ</t>
    </rPh>
    <rPh sb="5" eb="7">
      <t>シエン</t>
    </rPh>
    <rPh sb="7" eb="10">
      <t>センモンイン</t>
    </rPh>
    <phoneticPr fontId="5"/>
  </si>
  <si>
    <r>
      <t>1. 介護職
  （</t>
    </r>
    <r>
      <rPr>
        <b/>
        <sz val="9"/>
        <rFont val="ＭＳ Ｐ明朝"/>
        <family val="1"/>
        <charset val="128"/>
      </rPr>
      <t>介護福祉士に限る</t>
    </r>
    <r>
      <rPr>
        <sz val="9"/>
        <rFont val="ＭＳ Ｐ明朝"/>
        <family val="1"/>
        <charset val="128"/>
      </rPr>
      <t>。訪問介護員は除く）</t>
    </r>
    <rPh sb="19" eb="21">
      <t>ホウモン</t>
    </rPh>
    <rPh sb="21" eb="22">
      <t>スケ</t>
    </rPh>
    <rPh sb="22" eb="23">
      <t>マモル</t>
    </rPh>
    <rPh sb="23" eb="24">
      <t>イン</t>
    </rPh>
    <rPh sb="25" eb="26">
      <t>ノゾ</t>
    </rPh>
    <phoneticPr fontId="5"/>
  </si>
  <si>
    <r>
      <t>2．介護職
　（</t>
    </r>
    <r>
      <rPr>
        <b/>
        <sz val="9"/>
        <rFont val="ＭＳ Ｐ明朝"/>
        <family val="1"/>
        <charset val="128"/>
      </rPr>
      <t>介護福祉士以外</t>
    </r>
    <r>
      <rPr>
        <sz val="9"/>
        <rFont val="ＭＳ Ｐ明朝"/>
        <family val="1"/>
        <charset val="128"/>
      </rPr>
      <t>。訪問介護員は除く）</t>
    </r>
    <rPh sb="2" eb="4">
      <t>カイゴ</t>
    </rPh>
    <rPh sb="4" eb="5">
      <t>ショク</t>
    </rPh>
    <rPh sb="8" eb="10">
      <t>カイゴ</t>
    </rPh>
    <rPh sb="10" eb="13">
      <t>フクシシ</t>
    </rPh>
    <rPh sb="13" eb="15">
      <t>イガイ</t>
    </rPh>
    <rPh sb="16" eb="18">
      <t>ホウモン</t>
    </rPh>
    <rPh sb="18" eb="19">
      <t>スケ</t>
    </rPh>
    <rPh sb="19" eb="20">
      <t>マモル</t>
    </rPh>
    <rPh sb="20" eb="21">
      <t>イン</t>
    </rPh>
    <rPh sb="22" eb="23">
      <t>ノゾ</t>
    </rPh>
    <phoneticPr fontId="5"/>
  </si>
  <si>
    <r>
      <t>1. 介護職
  （</t>
    </r>
    <r>
      <rPr>
        <b/>
        <sz val="9"/>
        <rFont val="ＭＳ Ｐ明朝"/>
        <family val="1"/>
        <charset val="128"/>
      </rPr>
      <t>介護福祉士に限る</t>
    </r>
    <r>
      <rPr>
        <sz val="9"/>
        <rFont val="ＭＳ Ｐ明朝"/>
        <family val="1"/>
        <charset val="128"/>
      </rPr>
      <t>。訪問介護員は除く）</t>
    </r>
    <phoneticPr fontId="5"/>
  </si>
  <si>
    <r>
      <rPr>
        <sz val="9"/>
        <rFont val="HGPｺﾞｼｯｸM"/>
        <family val="3"/>
        <charset val="128"/>
      </rPr>
      <t xml:space="preserve">*2 </t>
    </r>
    <r>
      <rPr>
        <sz val="10"/>
        <rFont val="HGPｺﾞｼｯｸM"/>
        <family val="3"/>
        <charset val="128"/>
      </rPr>
      <t>「基準外賃金」…超過勤務手当（時間外手当、休日出勤手当、深夜勤務手当）、宿日直手当</t>
    </r>
    <rPh sb="4" eb="6">
      <t>キジュン</t>
    </rPh>
    <rPh sb="6" eb="7">
      <t>ガイ</t>
    </rPh>
    <rPh sb="7" eb="9">
      <t>チンギン</t>
    </rPh>
    <rPh sb="11" eb="15">
      <t>チョウカキンム</t>
    </rPh>
    <rPh sb="15" eb="17">
      <t>テアテ</t>
    </rPh>
    <rPh sb="18" eb="21">
      <t>ジカンガイ</t>
    </rPh>
    <rPh sb="21" eb="23">
      <t>テアテ</t>
    </rPh>
    <rPh sb="24" eb="26">
      <t>キュウジツ</t>
    </rPh>
    <rPh sb="26" eb="28">
      <t>シュッキン</t>
    </rPh>
    <rPh sb="28" eb="30">
      <t>テアテ</t>
    </rPh>
    <rPh sb="31" eb="35">
      <t>シンヤキンム</t>
    </rPh>
    <rPh sb="35" eb="37">
      <t>テアテ</t>
    </rPh>
    <rPh sb="39" eb="42">
      <t>シュクニッチョク</t>
    </rPh>
    <rPh sb="42" eb="44">
      <t>テアテ</t>
    </rPh>
    <phoneticPr fontId="5"/>
  </si>
  <si>
    <t>２，６</t>
    <phoneticPr fontId="5"/>
  </si>
  <si>
    <t>特別養護老人ホーム</t>
    <phoneticPr fontId="5"/>
  </si>
  <si>
    <t>1.特別養護老人ホーム</t>
    <phoneticPr fontId="5"/>
  </si>
  <si>
    <t>介護老人保健施設</t>
    <phoneticPr fontId="5"/>
  </si>
  <si>
    <t>2.介護老人保健施設</t>
    <phoneticPr fontId="5"/>
  </si>
  <si>
    <t>通所介護（富山型）</t>
    <phoneticPr fontId="5"/>
  </si>
  <si>
    <t>通所介護（富山型以外）</t>
    <phoneticPr fontId="5"/>
  </si>
  <si>
    <t>訪問介護</t>
    <phoneticPr fontId="5"/>
  </si>
  <si>
    <t>訪問入浴介護</t>
    <phoneticPr fontId="5"/>
  </si>
  <si>
    <t>訪問看護</t>
    <phoneticPr fontId="5"/>
  </si>
  <si>
    <t>認知症対応型共同生活介護</t>
    <phoneticPr fontId="5"/>
  </si>
  <si>
    <t>小規模多機能型居宅介護</t>
    <phoneticPr fontId="5"/>
  </si>
  <si>
    <t>軽費老人ホーム・ケアハウス</t>
    <phoneticPr fontId="5"/>
  </si>
  <si>
    <t>障がい　入所系</t>
    <phoneticPr fontId="5"/>
  </si>
  <si>
    <t>⑤ *1
基準内賃金の総額</t>
    <phoneticPr fontId="5"/>
  </si>
  <si>
    <r>
      <t>1950</t>
    </r>
    <r>
      <rPr>
        <b/>
        <sz val="9.5"/>
        <color rgb="FFFF0000"/>
        <rFont val="ＭＳ Ｐ明朝"/>
        <family val="1"/>
        <charset val="128"/>
      </rPr>
      <t>千円</t>
    </r>
    <rPh sb="4" eb="6">
      <t>センエン</t>
    </rPh>
    <phoneticPr fontId="5"/>
  </si>
  <si>
    <r>
      <t>1702</t>
    </r>
    <r>
      <rPr>
        <b/>
        <sz val="9.5"/>
        <color rgb="FFFF0000"/>
        <rFont val="ＭＳ Ｐ明朝"/>
        <family val="1"/>
        <charset val="128"/>
      </rPr>
      <t>千円</t>
    </r>
    <rPh sb="4" eb="6">
      <t>センエン</t>
    </rPh>
    <phoneticPr fontId="5"/>
  </si>
  <si>
    <r>
      <t>78</t>
    </r>
    <r>
      <rPr>
        <b/>
        <sz val="9.5"/>
        <color rgb="FFFF0000"/>
        <rFont val="ＭＳ Ｐ明朝"/>
        <family val="1"/>
        <charset val="128"/>
      </rPr>
      <t>千円</t>
    </r>
    <rPh sb="2" eb="4">
      <t>センエン</t>
    </rPh>
    <phoneticPr fontId="5"/>
  </si>
  <si>
    <r>
      <t>50</t>
    </r>
    <r>
      <rPr>
        <b/>
        <sz val="9.5"/>
        <color rgb="FFFF0000"/>
        <rFont val="ＭＳ Ｐ明朝"/>
        <family val="1"/>
        <charset val="128"/>
      </rPr>
      <t>千円</t>
    </r>
    <rPh sb="2" eb="4">
      <t>センエン</t>
    </rPh>
    <phoneticPr fontId="5"/>
  </si>
  <si>
    <t>令和６年度民間福祉･介護事業所の人材確保に関する調査票</t>
    <rPh sb="0" eb="2">
      <t>レイワ</t>
    </rPh>
    <rPh sb="3" eb="5">
      <t>ネンド</t>
    </rPh>
    <rPh sb="5" eb="7">
      <t>ミンカン</t>
    </rPh>
    <rPh sb="7" eb="9">
      <t>フクシ</t>
    </rPh>
    <rPh sb="10" eb="12">
      <t>カイゴ</t>
    </rPh>
    <rPh sb="12" eb="14">
      <t>ジギョウ</t>
    </rPh>
    <rPh sb="14" eb="15">
      <t>ショ</t>
    </rPh>
    <rPh sb="16" eb="18">
      <t>ジンザイ</t>
    </rPh>
    <rPh sb="18" eb="20">
      <t>カクホ</t>
    </rPh>
    <rPh sb="21" eb="22">
      <t>カン</t>
    </rPh>
    <rPh sb="24" eb="27">
      <t>チョウサヒョウ</t>
    </rPh>
    <phoneticPr fontId="5"/>
  </si>
  <si>
    <t>役職</t>
    <rPh sb="0" eb="1">
      <t>ヤク</t>
    </rPh>
    <rPh sb="1" eb="2">
      <t>ショク</t>
    </rPh>
    <phoneticPr fontId="5"/>
  </si>
  <si>
    <t>連絡先</t>
    <rPh sb="0" eb="3">
      <t>レンラクサキ</t>
    </rPh>
    <phoneticPr fontId="5"/>
  </si>
  <si>
    <t>1.上記法人　　　2.上記事業所　　　３.その他　</t>
    <rPh sb="2" eb="6">
      <t>ジョウキホウジン</t>
    </rPh>
    <rPh sb="11" eb="13">
      <t>ジョウキ</t>
    </rPh>
    <rPh sb="13" eb="16">
      <t>ジギョウショ</t>
    </rPh>
    <rPh sb="23" eb="24">
      <t>タ</t>
    </rPh>
    <phoneticPr fontId="5"/>
  </si>
  <si>
    <t>上記法人</t>
    <rPh sb="0" eb="4">
      <t>ジョウキホウジン</t>
    </rPh>
    <phoneticPr fontId="5"/>
  </si>
  <si>
    <t>上記事業所</t>
    <rPh sb="0" eb="2">
      <t>ジョウキ</t>
    </rPh>
    <rPh sb="2" eb="5">
      <t>ジギョウショ</t>
    </rPh>
    <phoneticPr fontId="5"/>
  </si>
  <si>
    <t>その他</t>
    <rPh sb="2" eb="3">
      <t>タ</t>
    </rPh>
    <phoneticPr fontId="5"/>
  </si>
  <si>
    <r>
      <t>（Ｅメールアドレス　</t>
    </r>
    <r>
      <rPr>
        <b/>
        <sz val="12"/>
        <color rgb="FFFF0000"/>
        <rFont val="Meiryo UI"/>
        <family val="3"/>
        <charset val="128"/>
      </rPr>
      <t>jinzai2024@jec-ｇ.com</t>
    </r>
    <r>
      <rPr>
        <sz val="12"/>
        <rFont val="ＭＳ ゴシック"/>
        <family val="3"/>
        <charset val="128"/>
      </rPr>
      <t>）</t>
    </r>
    <phoneticPr fontId="5"/>
  </si>
  <si>
    <t>令和６年１０月３１日（木）</t>
    <rPh sb="0" eb="2">
      <t>レイワ</t>
    </rPh>
    <rPh sb="3" eb="4">
      <t>ネン</t>
    </rPh>
    <rPh sb="11" eb="12">
      <t>モク</t>
    </rPh>
    <phoneticPr fontId="5"/>
  </si>
  <si>
    <r>
      <t>　集計・分析作業の都合上</t>
    </r>
    <r>
      <rPr>
        <sz val="10"/>
        <rFont val="ＭＳ Ｐ明朝"/>
        <family val="1"/>
        <charset val="128"/>
      </rPr>
      <t>、</t>
    </r>
    <r>
      <rPr>
        <sz val="10"/>
        <rFont val="ＭＳ 明朝"/>
        <family val="1"/>
        <charset val="128"/>
      </rPr>
      <t>ご記入いただきました内容等につきまして</t>
    </r>
    <r>
      <rPr>
        <sz val="10"/>
        <rFont val="ＭＳ Ｐ明朝"/>
        <family val="1"/>
        <charset val="128"/>
      </rPr>
      <t>、</t>
    </r>
    <r>
      <rPr>
        <sz val="10"/>
        <rFont val="ＭＳ 明朝"/>
        <family val="1"/>
        <charset val="128"/>
      </rPr>
      <t>問い合わせをさせていただく場合がありますので</t>
    </r>
    <r>
      <rPr>
        <sz val="10"/>
        <rFont val="ＭＳ Ｐ明朝"/>
        <family val="1"/>
        <charset val="128"/>
      </rPr>
      <t>、</t>
    </r>
    <r>
      <rPr>
        <sz val="10"/>
        <rFont val="ＭＳ 明朝"/>
        <family val="1"/>
        <charset val="128"/>
      </rPr>
      <t>記入者の方のお名前をご記入願います。
　なお</t>
    </r>
    <r>
      <rPr>
        <sz val="10"/>
        <rFont val="ＭＳ Ｐ明朝"/>
        <family val="1"/>
        <charset val="128"/>
      </rPr>
      <t>、</t>
    </r>
    <r>
      <rPr>
        <sz val="10"/>
        <rFont val="ＭＳ 明朝"/>
        <family val="1"/>
        <charset val="128"/>
      </rPr>
      <t>この調査の集計業務につきましては</t>
    </r>
    <r>
      <rPr>
        <sz val="10"/>
        <rFont val="ＭＳ Ｐ明朝"/>
        <family val="1"/>
        <charset val="128"/>
      </rPr>
      <t>、</t>
    </r>
    <r>
      <rPr>
        <sz val="10"/>
        <rFont val="ＭＳ 明朝"/>
        <family val="1"/>
        <charset val="128"/>
      </rPr>
      <t>下記事業者へ委託しております。</t>
    </r>
    <rPh sb="25" eb="26">
      <t>トウ</t>
    </rPh>
    <rPh sb="98" eb="101">
      <t>ジギョウシャ</t>
    </rPh>
    <phoneticPr fontId="5"/>
  </si>
  <si>
    <t>（担当：魚住、宮川）</t>
    <rPh sb="1" eb="3">
      <t>タントウ</t>
    </rPh>
    <rPh sb="4" eb="6">
      <t>ウオズミ</t>
    </rPh>
    <rPh sb="7" eb="9">
      <t>ミヤカワ</t>
    </rPh>
    <phoneticPr fontId="5"/>
  </si>
  <si>
    <t>　提供時期は、令和７年３月下旬ごろを予定しています。</t>
    <rPh sb="1" eb="3">
      <t>テイキョウ</t>
    </rPh>
    <rPh sb="3" eb="5">
      <t>ジキ</t>
    </rPh>
    <rPh sb="7" eb="9">
      <t>レイワ</t>
    </rPh>
    <rPh sb="10" eb="11">
      <t>ネン</t>
    </rPh>
    <rPh sb="12" eb="13">
      <t>ガツ</t>
    </rPh>
    <rPh sb="13" eb="15">
      <t>ゲジュン</t>
    </rPh>
    <rPh sb="18" eb="20">
      <t>ヨテイ</t>
    </rPh>
    <phoneticPr fontId="5"/>
  </si>
  <si>
    <t>↓該当番号を
選択</t>
    <rPh sb="1" eb="3">
      <t>ガイトウ</t>
    </rPh>
    <rPh sb="7" eb="9">
      <t>センタク</t>
    </rPh>
    <phoneticPr fontId="5"/>
  </si>
  <si>
    <t>　　　　　1.　  特別養護老人ホーム
　　　　　2.　  介護老人保健施設
　　　　　3.　  介護医療院</t>
    <rPh sb="10" eb="12">
      <t>トクベツ</t>
    </rPh>
    <rPh sb="12" eb="14">
      <t>ヨウゴ</t>
    </rPh>
    <rPh sb="14" eb="16">
      <t>ロウジン</t>
    </rPh>
    <rPh sb="51" eb="53">
      <t>イリョウ</t>
    </rPh>
    <rPh sb="53" eb="54">
      <t>イン</t>
    </rPh>
    <phoneticPr fontId="5"/>
  </si>
  <si>
    <t>　　　　　4.　  通所介護　（ 富山型 ）
　　　　　5.　  通所介護　（ 富山型以外 ）</t>
    <rPh sb="43" eb="45">
      <t>イガイ</t>
    </rPh>
    <phoneticPr fontId="5"/>
  </si>
  <si>
    <t>　　　　　6.　  訪問介護
　　　　　7.　  訪問入浴介護
　　　　　8.　  訪問看護</t>
    <phoneticPr fontId="5"/>
  </si>
  <si>
    <t>　      　 9.　  認知症対応型共同生活介護</t>
    <phoneticPr fontId="5"/>
  </si>
  <si>
    <t>　       10.　 小規模多機能型居宅介護</t>
    <phoneticPr fontId="5"/>
  </si>
  <si>
    <t>　       11.　 軽費老人ホーム・ケアハウス                          　</t>
    <rPh sb="13" eb="15">
      <t>ケイヒ</t>
    </rPh>
    <rPh sb="15" eb="17">
      <t>ロウジン</t>
    </rPh>
    <phoneticPr fontId="5"/>
  </si>
  <si>
    <t>　       12.　 障がい　　入所系以外
　       13.　 障がい　　入所系　                           　</t>
    <rPh sb="13" eb="14">
      <t>ショウ</t>
    </rPh>
    <rPh sb="18" eb="20">
      <t>ニュウショ</t>
    </rPh>
    <rPh sb="20" eb="21">
      <t>ケイ</t>
    </rPh>
    <rPh sb="21" eb="23">
      <t>イガイ</t>
    </rPh>
    <rPh sb="37" eb="38">
      <t>ショウ</t>
    </rPh>
    <rPh sb="42" eb="44">
      <t>ニュウショ</t>
    </rPh>
    <rPh sb="44" eb="45">
      <t>ケイ</t>
    </rPh>
    <phoneticPr fontId="5"/>
  </si>
  <si>
    <t>　能型居宅介護の場合は10．に〇をつけてください。</t>
    <rPh sb="1" eb="2">
      <t>ノウ</t>
    </rPh>
    <rPh sb="2" eb="3">
      <t>ガタ</t>
    </rPh>
    <rPh sb="3" eb="5">
      <t>キョタク</t>
    </rPh>
    <rPh sb="5" eb="7">
      <t>カイゴ</t>
    </rPh>
    <rPh sb="8" eb="10">
      <t>バアイ</t>
    </rPh>
    <phoneticPr fontId="5"/>
  </si>
  <si>
    <t>　富山型以外であれば５．に〇をつけてください。</t>
    <rPh sb="1" eb="3">
      <t>トヤマ</t>
    </rPh>
    <rPh sb="2" eb="3">
      <t>ヤマ</t>
    </rPh>
    <rPh sb="3" eb="4">
      <t>ガタ</t>
    </rPh>
    <rPh sb="4" eb="6">
      <t>イガイ</t>
    </rPh>
    <phoneticPr fontId="5"/>
  </si>
  <si>
    <t>＊認知症対応型通所介護または地域密着型通所介護の場合は、富山型であれば４．に、</t>
    <rPh sb="1" eb="11">
      <t>ニンチショウタイオウガタツウショカイゴ</t>
    </rPh>
    <rPh sb="14" eb="23">
      <t>チイキミッチャクガタツウショカイゴ</t>
    </rPh>
    <rPh sb="24" eb="26">
      <t>バアイ</t>
    </rPh>
    <rPh sb="28" eb="30">
      <t>トヤマ</t>
    </rPh>
    <rPh sb="30" eb="31">
      <t>ガタトミ</t>
    </rPh>
    <phoneticPr fontId="5"/>
  </si>
  <si>
    <t>　　・令和5年度中の状況を記入する場合　　　 →　介護療養型医療施設として回答</t>
    <rPh sb="3" eb="4">
      <t>レイ</t>
    </rPh>
    <rPh sb="4" eb="5">
      <t>ワ</t>
    </rPh>
    <rPh sb="6" eb="9">
      <t>ネンドチュウ</t>
    </rPh>
    <rPh sb="8" eb="9">
      <t>チュウ</t>
    </rPh>
    <rPh sb="10" eb="12">
      <t>ジョウキョウ</t>
    </rPh>
    <rPh sb="13" eb="15">
      <t>キニュウ</t>
    </rPh>
    <rPh sb="17" eb="19">
      <t>バアイ</t>
    </rPh>
    <rPh sb="25" eb="27">
      <t>カイゴ</t>
    </rPh>
    <rPh sb="27" eb="29">
      <t>リョウヨウ</t>
    </rPh>
    <rPh sb="29" eb="30">
      <t>ガタ</t>
    </rPh>
    <rPh sb="30" eb="32">
      <t>イリョウ</t>
    </rPh>
    <rPh sb="32" eb="34">
      <t>シセツ</t>
    </rPh>
    <rPh sb="37" eb="39">
      <t>カイトウ</t>
    </rPh>
    <phoneticPr fontId="5"/>
  </si>
  <si>
    <t>　　　（令和5年4月1日から令和6年3月31日までの状況を記入する場合）</t>
    <rPh sb="4" eb="6">
      <t>レイワ</t>
    </rPh>
    <rPh sb="7" eb="8">
      <t>ネン</t>
    </rPh>
    <rPh sb="8" eb="9">
      <t>ガンネン</t>
    </rPh>
    <rPh sb="9" eb="10">
      <t>ガツ</t>
    </rPh>
    <rPh sb="11" eb="12">
      <t>ニチ</t>
    </rPh>
    <rPh sb="14" eb="15">
      <t>レイ</t>
    </rPh>
    <rPh sb="15" eb="16">
      <t>ワ</t>
    </rPh>
    <rPh sb="17" eb="18">
      <t>ネン</t>
    </rPh>
    <rPh sb="19" eb="20">
      <t>ガツ</t>
    </rPh>
    <rPh sb="22" eb="23">
      <t>ニチ</t>
    </rPh>
    <rPh sb="26" eb="28">
      <t>ジョウキョウ</t>
    </rPh>
    <rPh sb="29" eb="31">
      <t>キニュウ</t>
    </rPh>
    <rPh sb="33" eb="35">
      <t>バアイ</t>
    </rPh>
    <phoneticPr fontId="5"/>
  </si>
  <si>
    <t>　　・令和6年4月1日時点の状況を記入する場合　→　介護医療院として回答</t>
    <rPh sb="3" eb="4">
      <t>レイ</t>
    </rPh>
    <rPh sb="4" eb="5">
      <t>ワ</t>
    </rPh>
    <rPh sb="6" eb="7">
      <t>ネン</t>
    </rPh>
    <rPh sb="8" eb="9">
      <t>ガツ</t>
    </rPh>
    <rPh sb="9" eb="11">
      <t>ツイタチ</t>
    </rPh>
    <rPh sb="11" eb="13">
      <t>ジテン</t>
    </rPh>
    <rPh sb="14" eb="16">
      <t>ジョウキョウ</t>
    </rPh>
    <rPh sb="17" eb="19">
      <t>キニュウ</t>
    </rPh>
    <rPh sb="21" eb="23">
      <t>バアイ</t>
    </rPh>
    <rPh sb="26" eb="28">
      <t>カイゴ</t>
    </rPh>
    <rPh sb="28" eb="30">
      <t>イリョウ</t>
    </rPh>
    <rPh sb="30" eb="31">
      <t>イン</t>
    </rPh>
    <rPh sb="34" eb="36">
      <t>カイトウ</t>
    </rPh>
    <phoneticPr fontId="5"/>
  </si>
  <si>
    <t>3.介護医療院</t>
    <phoneticPr fontId="5"/>
  </si>
  <si>
    <t>4.通所介護（富山型）</t>
    <phoneticPr fontId="5"/>
  </si>
  <si>
    <t>5.通所介護（富山型以外）</t>
    <phoneticPr fontId="5"/>
  </si>
  <si>
    <t>6.訪問介護</t>
    <phoneticPr fontId="5"/>
  </si>
  <si>
    <t>7.訪問入浴介護</t>
    <phoneticPr fontId="5"/>
  </si>
  <si>
    <t>8.訪問看護</t>
    <phoneticPr fontId="5"/>
  </si>
  <si>
    <t>9.認知症対応型共同生活介護</t>
    <phoneticPr fontId="5"/>
  </si>
  <si>
    <t>10.小規模多機能型居宅介護</t>
    <phoneticPr fontId="5"/>
  </si>
  <si>
    <t>11.軽費老人ホーム・ケアハウス</t>
    <phoneticPr fontId="5"/>
  </si>
  <si>
    <t>12.障がい　入所系以外</t>
    <phoneticPr fontId="5"/>
  </si>
  <si>
    <t>13.障がい　入所系</t>
    <phoneticPr fontId="5"/>
  </si>
  <si>
    <r>
      <t>問１：令和6年４月１日現在の職員数を</t>
    </r>
    <r>
      <rPr>
        <b/>
        <u/>
        <sz val="12"/>
        <rFont val="ＭＳ Ｐゴシック"/>
        <family val="3"/>
        <charset val="128"/>
      </rPr>
      <t>実人数</t>
    </r>
    <r>
      <rPr>
        <sz val="12"/>
        <rFont val="ＭＳ Ｐゴシック"/>
        <family val="3"/>
        <charset val="128"/>
      </rPr>
      <t>でご記入ください。</t>
    </r>
    <rPh sb="0" eb="1">
      <t>トイ</t>
    </rPh>
    <rPh sb="3" eb="4">
      <t>レイ</t>
    </rPh>
    <rPh sb="4" eb="5">
      <t>ワ</t>
    </rPh>
    <rPh sb="6" eb="7">
      <t>ネン</t>
    </rPh>
    <rPh sb="7" eb="8">
      <t>ヘイネン</t>
    </rPh>
    <rPh sb="8" eb="9">
      <t>ガツ</t>
    </rPh>
    <rPh sb="10" eb="11">
      <t>ニチ</t>
    </rPh>
    <rPh sb="11" eb="13">
      <t>ゲンザイ</t>
    </rPh>
    <rPh sb="14" eb="16">
      <t>ショクイン</t>
    </rPh>
    <rPh sb="16" eb="17">
      <t>スウ</t>
    </rPh>
    <rPh sb="18" eb="21">
      <t>ジツニンズウ</t>
    </rPh>
    <rPh sb="23" eb="25">
      <t>キニュウ</t>
    </rPh>
    <phoneticPr fontId="5"/>
  </si>
  <si>
    <t>注２：登録ヘルパー・外部委託（調理等）・派遣の職員は除きます。</t>
    <rPh sb="0" eb="1">
      <t>チュウ</t>
    </rPh>
    <rPh sb="3" eb="5">
      <t>トウロク</t>
    </rPh>
    <rPh sb="10" eb="12">
      <t>ガイブ</t>
    </rPh>
    <rPh sb="12" eb="14">
      <t>イタク</t>
    </rPh>
    <rPh sb="15" eb="17">
      <t>チョウリ</t>
    </rPh>
    <rPh sb="17" eb="18">
      <t>トウ</t>
    </rPh>
    <rPh sb="20" eb="22">
      <t>ハケン</t>
    </rPh>
    <rPh sb="23" eb="25">
      <t>ショクイン</t>
    </rPh>
    <rPh sb="26" eb="27">
      <t>ノゾ</t>
    </rPh>
    <phoneticPr fontId="5"/>
  </si>
  <si>
    <r>
      <t>注３：「正規職員」とは、フルタイムの</t>
    </r>
    <r>
      <rPr>
        <b/>
        <u/>
        <sz val="11"/>
        <rFont val="ＭＳ Ｐゴシック"/>
        <family val="3"/>
        <charset val="128"/>
      </rPr>
      <t>雇用期限（終了日）のない職員</t>
    </r>
    <r>
      <rPr>
        <sz val="11"/>
        <rFont val="ＭＳ Ｐゴシック"/>
        <family val="3"/>
        <charset val="128"/>
      </rPr>
      <t>です。</t>
    </r>
    <rPh sb="0" eb="1">
      <t>チュウ</t>
    </rPh>
    <rPh sb="4" eb="6">
      <t>セイキ</t>
    </rPh>
    <rPh sb="6" eb="8">
      <t>ショクイン</t>
    </rPh>
    <rPh sb="18" eb="20">
      <t>コヨウ</t>
    </rPh>
    <rPh sb="20" eb="22">
      <t>キゲン</t>
    </rPh>
    <rPh sb="23" eb="26">
      <t>シュウリョウビ</t>
    </rPh>
    <rPh sb="30" eb="32">
      <t>ショクイン</t>
    </rPh>
    <phoneticPr fontId="5"/>
  </si>
  <si>
    <t>注５：育児休暇や病気休暇の職員も含みます。但し、代替職員がいる場合は代替職員の人数を</t>
    <rPh sb="3" eb="5">
      <t>イクジ</t>
    </rPh>
    <rPh sb="5" eb="7">
      <t>キュウカ</t>
    </rPh>
    <rPh sb="8" eb="10">
      <t>ビョウキ</t>
    </rPh>
    <rPh sb="10" eb="12">
      <t>キュウカ</t>
    </rPh>
    <rPh sb="13" eb="15">
      <t>ショクイン</t>
    </rPh>
    <rPh sb="16" eb="17">
      <t>フク</t>
    </rPh>
    <rPh sb="21" eb="22">
      <t>タダ</t>
    </rPh>
    <rPh sb="24" eb="26">
      <t>ダイガエ</t>
    </rPh>
    <rPh sb="26" eb="28">
      <t>ショクイン</t>
    </rPh>
    <rPh sb="31" eb="33">
      <t>バアイ</t>
    </rPh>
    <rPh sb="34" eb="36">
      <t>ダイガエ</t>
    </rPh>
    <rPh sb="36" eb="38">
      <t>ショクイン</t>
    </rPh>
    <rPh sb="39" eb="41">
      <t>ニンズウ</t>
    </rPh>
    <phoneticPr fontId="5"/>
  </si>
  <si>
    <t>注４：「非正規職員」とは、雇用期限（終了日）のある職員のことを言い、「臨時職員」や「契約職員」、</t>
    <rPh sb="0" eb="1">
      <t>チュウ</t>
    </rPh>
    <rPh sb="4" eb="5">
      <t>ヒ</t>
    </rPh>
    <rPh sb="5" eb="7">
      <t>セイキ</t>
    </rPh>
    <rPh sb="7" eb="9">
      <t>ショクイン</t>
    </rPh>
    <rPh sb="13" eb="15">
      <t>コヨウ</t>
    </rPh>
    <rPh sb="15" eb="17">
      <t>キゲン</t>
    </rPh>
    <rPh sb="18" eb="21">
      <t>シュウリョウビ</t>
    </rPh>
    <rPh sb="25" eb="27">
      <t>ショクイン</t>
    </rPh>
    <rPh sb="31" eb="32">
      <t>イ</t>
    </rPh>
    <rPh sb="35" eb="37">
      <t>リンジ</t>
    </rPh>
    <rPh sb="37" eb="39">
      <t>ショクイン</t>
    </rPh>
    <rPh sb="42" eb="44">
      <t>ケイヤク</t>
    </rPh>
    <rPh sb="44" eb="46">
      <t>ショクイン</t>
    </rPh>
    <phoneticPr fontId="5"/>
  </si>
  <si>
    <r>
      <t xml:space="preserve">　3.訪問介護員
</t>
    </r>
    <r>
      <rPr>
        <sz val="9"/>
        <rFont val="ＭＳ Ｐ明朝"/>
        <family val="1"/>
        <charset val="128"/>
      </rPr>
      <t xml:space="preserve">　　（ｻｰﾋﾞｽ提供責任者を含む。登録ヘルパーは除く） </t>
    </r>
    <rPh sb="3" eb="5">
      <t>ホウモン</t>
    </rPh>
    <rPh sb="5" eb="7">
      <t>カイゴ</t>
    </rPh>
    <rPh sb="7" eb="8">
      <t>イン</t>
    </rPh>
    <rPh sb="17" eb="22">
      <t>テイキョウセキニンシャ</t>
    </rPh>
    <rPh sb="23" eb="24">
      <t>フク</t>
    </rPh>
    <rPh sb="26" eb="28">
      <t>トウロク</t>
    </rPh>
    <rPh sb="33" eb="34">
      <t>ノゾ</t>
    </rPh>
    <phoneticPr fontId="5"/>
  </si>
  <si>
    <r>
      <t xml:space="preserve">　9.上記以外の職種すべて
</t>
    </r>
    <r>
      <rPr>
        <sz val="9"/>
        <rFont val="ＭＳ Ｐ明朝"/>
        <family val="1"/>
        <charset val="128"/>
      </rPr>
      <t>　　　（セラピスト・栄養士・調理員・施設長・事務員等）</t>
    </r>
    <rPh sb="3" eb="5">
      <t>ジョウキ</t>
    </rPh>
    <rPh sb="5" eb="7">
      <t>イガイ</t>
    </rPh>
    <rPh sb="8" eb="10">
      <t>ショクシュ</t>
    </rPh>
    <rPh sb="24" eb="27">
      <t>エイヨウシ</t>
    </rPh>
    <rPh sb="28" eb="31">
      <t>チョウリイン</t>
    </rPh>
    <rPh sb="32" eb="34">
      <t>シセツ</t>
    </rPh>
    <rPh sb="34" eb="35">
      <t>チョウ</t>
    </rPh>
    <rPh sb="38" eb="39">
      <t>トウ</t>
    </rPh>
    <rPh sb="39" eb="40">
      <t>トウ</t>
    </rPh>
    <phoneticPr fontId="5"/>
  </si>
  <si>
    <t>１年未満</t>
    <phoneticPr fontId="5"/>
  </si>
  <si>
    <t>１年以上
３年未満</t>
    <phoneticPr fontId="5"/>
  </si>
  <si>
    <t>３年以上
５年未満</t>
    <phoneticPr fontId="5"/>
  </si>
  <si>
    <t>５年以上
１０年未満</t>
    <phoneticPr fontId="5"/>
  </si>
  <si>
    <t>１０年以上</t>
    <phoneticPr fontId="5"/>
  </si>
  <si>
    <r>
      <t>問２：令和６年４月１日現在の</t>
    </r>
    <r>
      <rPr>
        <b/>
        <u/>
        <sz val="12"/>
        <rFont val="ＭＳ Ｐゴシック"/>
        <family val="3"/>
        <charset val="128"/>
      </rPr>
      <t>正規</t>
    </r>
    <r>
      <rPr>
        <sz val="12"/>
        <rFont val="ＭＳ Ｐゴシック"/>
        <family val="3"/>
        <charset val="128"/>
      </rPr>
      <t>職員の年齢・勤続年数別構成人数を</t>
    </r>
    <r>
      <rPr>
        <b/>
        <u/>
        <sz val="12"/>
        <rFont val="ＭＳ Ｐゴシック"/>
        <family val="3"/>
        <charset val="128"/>
      </rPr>
      <t>実人数</t>
    </r>
    <r>
      <rPr>
        <sz val="12"/>
        <rFont val="ＭＳ Ｐゴシック"/>
        <family val="3"/>
        <charset val="128"/>
      </rPr>
      <t>でご記入ください。</t>
    </r>
    <phoneticPr fontId="5"/>
  </si>
  <si>
    <r>
      <t>問３：令和６年４月１日現在の</t>
    </r>
    <r>
      <rPr>
        <b/>
        <u/>
        <sz val="12"/>
        <rFont val="ＭＳ Ｐゴシック"/>
        <family val="3"/>
        <charset val="128"/>
      </rPr>
      <t>非正規</t>
    </r>
    <r>
      <rPr>
        <sz val="12"/>
        <rFont val="ＭＳ Ｐゴシック"/>
        <family val="3"/>
        <charset val="128"/>
      </rPr>
      <t>職員の年齢・勤続年数別構成人数を</t>
    </r>
    <r>
      <rPr>
        <b/>
        <u/>
        <sz val="12"/>
        <rFont val="ＭＳ Ｐゴシック"/>
        <family val="3"/>
        <charset val="128"/>
      </rPr>
      <t>実人数</t>
    </r>
    <r>
      <rPr>
        <sz val="12"/>
        <rFont val="ＭＳ Ｐゴシック"/>
        <family val="3"/>
        <charset val="128"/>
      </rPr>
      <t>でご記入ください。</t>
    </r>
    <rPh sb="0" eb="1">
      <t>トイ</t>
    </rPh>
    <rPh sb="3" eb="5">
      <t>レイワ</t>
    </rPh>
    <rPh sb="6" eb="7">
      <t>ネン</t>
    </rPh>
    <rPh sb="8" eb="9">
      <t>ガツ</t>
    </rPh>
    <rPh sb="10" eb="13">
      <t>ニチゲンザイ</t>
    </rPh>
    <rPh sb="14" eb="15">
      <t>ヒ</t>
    </rPh>
    <rPh sb="15" eb="17">
      <t>セイキ</t>
    </rPh>
    <rPh sb="17" eb="19">
      <t>ショクイン</t>
    </rPh>
    <rPh sb="20" eb="22">
      <t>ネンレイ</t>
    </rPh>
    <rPh sb="23" eb="25">
      <t>キンゾク</t>
    </rPh>
    <rPh sb="25" eb="27">
      <t>ネンスウ</t>
    </rPh>
    <rPh sb="27" eb="28">
      <t>ベツ</t>
    </rPh>
    <rPh sb="28" eb="30">
      <t>コウセイ</t>
    </rPh>
    <rPh sb="30" eb="32">
      <t>ニンズウ</t>
    </rPh>
    <rPh sb="33" eb="34">
      <t>ジツ</t>
    </rPh>
    <rPh sb="34" eb="36">
      <t>ニンズウ</t>
    </rPh>
    <rPh sb="38" eb="40">
      <t>キニュウ</t>
    </rPh>
    <phoneticPr fontId="5"/>
  </si>
  <si>
    <t>問４：令和６年４月１日現在の職員の福祉関係の資格保有者数をご記入ください。</t>
    <rPh sb="0" eb="1">
      <t>トイ</t>
    </rPh>
    <rPh sb="3" eb="4">
      <t>レイ</t>
    </rPh>
    <rPh sb="4" eb="5">
      <t>ワ</t>
    </rPh>
    <rPh sb="6" eb="7">
      <t>ネン</t>
    </rPh>
    <rPh sb="7" eb="8">
      <t>ヘイネン</t>
    </rPh>
    <rPh sb="8" eb="9">
      <t>ガツ</t>
    </rPh>
    <rPh sb="10" eb="11">
      <t>ニチ</t>
    </rPh>
    <rPh sb="11" eb="13">
      <t>ゲンザイ</t>
    </rPh>
    <rPh sb="14" eb="16">
      <t>ショクイン</t>
    </rPh>
    <rPh sb="17" eb="19">
      <t>フクシ</t>
    </rPh>
    <rPh sb="19" eb="21">
      <t>カンケイ</t>
    </rPh>
    <rPh sb="22" eb="24">
      <t>シカク</t>
    </rPh>
    <rPh sb="24" eb="26">
      <t>ホユウ</t>
    </rPh>
    <rPh sb="26" eb="27">
      <t>シャ</t>
    </rPh>
    <rPh sb="27" eb="28">
      <t>スウ</t>
    </rPh>
    <rPh sb="30" eb="32">
      <t>キニュウ</t>
    </rPh>
    <phoneticPr fontId="5"/>
  </si>
  <si>
    <t>９.精神保健福祉士</t>
    <rPh sb="2" eb="6">
      <t>セイシンホケン</t>
    </rPh>
    <rPh sb="6" eb="9">
      <t>フクシシ</t>
    </rPh>
    <phoneticPr fontId="5"/>
  </si>
  <si>
    <t>10.看護師・准看護師</t>
    <rPh sb="3" eb="6">
      <t>カンゴシ</t>
    </rPh>
    <rPh sb="7" eb="11">
      <t>ジュンカンゴシ</t>
    </rPh>
    <phoneticPr fontId="5"/>
  </si>
  <si>
    <t>11.管理栄養士・栄養士</t>
    <rPh sb="3" eb="8">
      <t>カンリエイヨウシ</t>
    </rPh>
    <rPh sb="9" eb="12">
      <t>エイヨウシ</t>
    </rPh>
    <phoneticPr fontId="5"/>
  </si>
  <si>
    <t>12.調理師</t>
    <rPh sb="3" eb="6">
      <t>チョウリシ</t>
    </rPh>
    <phoneticPr fontId="5"/>
  </si>
  <si>
    <t>問５：令和６年４月１日現在の外国人材の雇用者数をご記入ください。</t>
    <rPh sb="0" eb="1">
      <t>トイ</t>
    </rPh>
    <rPh sb="3" eb="4">
      <t>レイ</t>
    </rPh>
    <rPh sb="4" eb="5">
      <t>ワ</t>
    </rPh>
    <rPh sb="6" eb="7">
      <t>ネン</t>
    </rPh>
    <rPh sb="7" eb="8">
      <t>ヘイネン</t>
    </rPh>
    <rPh sb="8" eb="9">
      <t>ガツ</t>
    </rPh>
    <rPh sb="10" eb="11">
      <t>ニチ</t>
    </rPh>
    <rPh sb="11" eb="13">
      <t>ゲンザイ</t>
    </rPh>
    <rPh sb="14" eb="17">
      <t>ガイコクジン</t>
    </rPh>
    <rPh sb="19" eb="23">
      <t>コヨウシャスウ</t>
    </rPh>
    <rPh sb="25" eb="27">
      <t>キニュウ</t>
    </rPh>
    <phoneticPr fontId="5"/>
  </si>
  <si>
    <t>上記以外の職種すべて
（セラピスト・栄養士・調理員・
事務員等）</t>
    <phoneticPr fontId="5"/>
  </si>
  <si>
    <t>介護職
（介護福祉士に限る。訪問介護員は除く）</t>
    <rPh sb="14" eb="16">
      <t>ホウモン</t>
    </rPh>
    <rPh sb="16" eb="18">
      <t>カイゴ</t>
    </rPh>
    <rPh sb="18" eb="19">
      <t>イン</t>
    </rPh>
    <rPh sb="20" eb="21">
      <t>ノゾ</t>
    </rPh>
    <phoneticPr fontId="5"/>
  </si>
  <si>
    <t>介護職
（介護福祉士以外。訪問介護員は除く）</t>
    <rPh sb="5" eb="7">
      <t>カイゴ</t>
    </rPh>
    <rPh sb="7" eb="10">
      <t>フクシシ</t>
    </rPh>
    <rPh sb="10" eb="12">
      <t>イガイ</t>
    </rPh>
    <rPh sb="13" eb="15">
      <t>ホウモン</t>
    </rPh>
    <rPh sb="15" eb="17">
      <t>カイゴ</t>
    </rPh>
    <rPh sb="17" eb="18">
      <t>イン</t>
    </rPh>
    <rPh sb="19" eb="20">
      <t>ノゾ</t>
    </rPh>
    <phoneticPr fontId="5"/>
  </si>
  <si>
    <t xml:space="preserve">訪問介護員
（ｻｰﾋﾞｽ提供責任者を含む。登録ﾍﾙﾊﾟｰは除く） </t>
    <rPh sb="12" eb="17">
      <t>テイキョウセキニンシャ</t>
    </rPh>
    <rPh sb="18" eb="19">
      <t>フク</t>
    </rPh>
    <phoneticPr fontId="5"/>
  </si>
  <si>
    <t>看護職
（看護師・准看護師等）</t>
    <rPh sb="0" eb="3">
      <t>カンゴショク</t>
    </rPh>
    <rPh sb="5" eb="7">
      <t>カンゴ</t>
    </rPh>
    <rPh sb="7" eb="8">
      <t>シ</t>
    </rPh>
    <rPh sb="9" eb="13">
      <t>ジュンカンゴシ</t>
    </rPh>
    <rPh sb="13" eb="14">
      <t>トウ</t>
    </rPh>
    <phoneticPr fontId="5"/>
  </si>
  <si>
    <t>問７： 外国人材の雇用についてお伺いします。（令和６年４月１日時点）
　　　　※「3 検討中」、「4 雇用する予定はない」の場合は、「雇用について課題と感じていること」
　　　　のみ回答してください。</t>
    <rPh sb="4" eb="7">
      <t>ガイコクジン</t>
    </rPh>
    <rPh sb="9" eb="11">
      <t>コヨウ</t>
    </rPh>
    <rPh sb="23" eb="25">
      <t>レイワ</t>
    </rPh>
    <rPh sb="26" eb="27">
      <t>ネン</t>
    </rPh>
    <rPh sb="28" eb="29">
      <t>ガツ</t>
    </rPh>
    <rPh sb="30" eb="31">
      <t>ニチ</t>
    </rPh>
    <rPh sb="31" eb="33">
      <t>ジテン</t>
    </rPh>
    <rPh sb="43" eb="46">
      <t>ケントウチュウ</t>
    </rPh>
    <rPh sb="51" eb="53">
      <t>コヨウ</t>
    </rPh>
    <rPh sb="55" eb="57">
      <t>ヨテイ</t>
    </rPh>
    <rPh sb="62" eb="64">
      <t>バアイ</t>
    </rPh>
    <rPh sb="67" eb="69">
      <t>コヨウ</t>
    </rPh>
    <rPh sb="73" eb="75">
      <t>カダイ</t>
    </rPh>
    <rPh sb="76" eb="77">
      <t>カン</t>
    </rPh>
    <rPh sb="91" eb="93">
      <t>カイトウ</t>
    </rPh>
    <phoneticPr fontId="5"/>
  </si>
  <si>
    <t xml:space="preserve">問８： 介護助手の雇用についてお伺いします。（令和６年４月１日時点）
</t>
    <rPh sb="4" eb="8">
      <t>カイゴジョシュ</t>
    </rPh>
    <rPh sb="9" eb="11">
      <t>コヨウ</t>
    </rPh>
    <rPh sb="23" eb="25">
      <t>レイワ</t>
    </rPh>
    <rPh sb="26" eb="27">
      <t>ネン</t>
    </rPh>
    <rPh sb="28" eb="29">
      <t>ガツ</t>
    </rPh>
    <rPh sb="30" eb="31">
      <t>ニチ</t>
    </rPh>
    <rPh sb="31" eb="33">
      <t>ジテン</t>
    </rPh>
    <phoneticPr fontId="5"/>
  </si>
  <si>
    <r>
      <rPr>
        <sz val="12"/>
        <rFont val="HGSｺﾞｼｯｸM"/>
        <family val="3"/>
        <charset val="128"/>
      </rPr>
      <t xml:space="preserve"> 【介護助手とは】地域の元気な高齢者の方を中心に、介護現場において身体的介助を伴わない周辺業務（部屋の清掃や食事の配膳・片づけなど）を担っていただく方々のことです。</t>
    </r>
    <r>
      <rPr>
        <sz val="12"/>
        <rFont val="ＭＳ Ｐゴシック"/>
        <family val="3"/>
        <charset val="128"/>
      </rPr>
      <t xml:space="preserve">
　</t>
    </r>
    <r>
      <rPr>
        <sz val="11"/>
        <rFont val="ＭＳ Ｐ明朝"/>
        <family val="1"/>
        <charset val="128"/>
      </rPr>
      <t>～介護助手の導入は、高齢者の健康・生きがいづくり、社会参加の機会の提供につながります。さらに、介護
　助手の活躍により介護職員の業務の負担軽減や介護現場の人手不足の解消も期待されています～</t>
    </r>
    <phoneticPr fontId="5"/>
  </si>
  <si>
    <t>　　　　「９.その他」を選択した場合、その他の課題をご記入ください。</t>
    <rPh sb="9" eb="10">
      <t>タ</t>
    </rPh>
    <rPh sb="12" eb="14">
      <t>センタク</t>
    </rPh>
    <rPh sb="16" eb="18">
      <t>バアイ</t>
    </rPh>
    <rPh sb="21" eb="22">
      <t>タ</t>
    </rPh>
    <rPh sb="23" eb="25">
      <t>カダイ</t>
    </rPh>
    <rPh sb="27" eb="29">
      <t>キニュウ</t>
    </rPh>
    <phoneticPr fontId="5"/>
  </si>
  <si>
    <t>問９： 職場（現場）での状況についてお伺いします。（該当する期間は令和５年度内とします）
　　　　※本設問は、問１に記載した職種のうち、「７．上記以外の職種すべて」を除外して回答してください。</t>
    <rPh sb="4" eb="6">
      <t>ショクバ</t>
    </rPh>
    <rPh sb="33" eb="35">
      <t>レイワ</t>
    </rPh>
    <rPh sb="50" eb="51">
      <t>ホン</t>
    </rPh>
    <rPh sb="51" eb="53">
      <t>セツモン</t>
    </rPh>
    <rPh sb="55" eb="56">
      <t>ト</t>
    </rPh>
    <rPh sb="58" eb="60">
      <t>キサイ</t>
    </rPh>
    <rPh sb="62" eb="64">
      <t>ショクシュ</t>
    </rPh>
    <rPh sb="71" eb="73">
      <t>ジョウキ</t>
    </rPh>
    <rPh sb="73" eb="75">
      <t>イガイ</t>
    </rPh>
    <rPh sb="76" eb="78">
      <t>ショクシュ</t>
    </rPh>
    <rPh sb="83" eb="85">
      <t>ジョガイ</t>
    </rPh>
    <rPh sb="87" eb="89">
      <t>カイトウ</t>
    </rPh>
    <phoneticPr fontId="5"/>
  </si>
  <si>
    <t>２.年間有給休暇
  平均消化日数
　（一人あたり）</t>
    <rPh sb="2" eb="4">
      <t>ネンカン</t>
    </rPh>
    <rPh sb="4" eb="6">
      <t>ユウキュウ</t>
    </rPh>
    <rPh sb="6" eb="8">
      <t>キュウカ</t>
    </rPh>
    <rPh sb="11" eb="13">
      <t>ヘイキン</t>
    </rPh>
    <rPh sb="13" eb="15">
      <t>ショウカ</t>
    </rPh>
    <rPh sb="15" eb="17">
      <t>ニッスウ</t>
    </rPh>
    <phoneticPr fontId="5"/>
  </si>
  <si>
    <t>計算方法
令和５年４月から令和６年３月までの総有給取得日数÷対象職員数</t>
    <rPh sb="5" eb="7">
      <t>レイワ</t>
    </rPh>
    <rPh sb="13" eb="15">
      <t>レイワ</t>
    </rPh>
    <phoneticPr fontId="5"/>
  </si>
  <si>
    <t>計算方法
令和５年４月から令和６年３月までの総夜勤日数÷（12か月×対象職員数）</t>
    <rPh sb="0" eb="2">
      <t>ケイサン</t>
    </rPh>
    <rPh sb="2" eb="4">
      <t>ホウホウ</t>
    </rPh>
    <rPh sb="22" eb="23">
      <t>ソウ</t>
    </rPh>
    <rPh sb="23" eb="25">
      <t>ヤキン</t>
    </rPh>
    <rPh sb="25" eb="27">
      <t>ニッスウ</t>
    </rPh>
    <rPh sb="26" eb="27">
      <t>スウ</t>
    </rPh>
    <rPh sb="32" eb="33">
      <t>ゲツ</t>
    </rPh>
    <rPh sb="34" eb="36">
      <t>タイショウ</t>
    </rPh>
    <rPh sb="36" eb="38">
      <t>ショクイン</t>
    </rPh>
    <rPh sb="38" eb="39">
      <t>スウ</t>
    </rPh>
    <phoneticPr fontId="5"/>
  </si>
  <si>
    <t>１.月平均残業時間数
　（一人あたり）</t>
    <rPh sb="2" eb="5">
      <t>ツキヘイキン</t>
    </rPh>
    <rPh sb="5" eb="7">
      <t>ザンギョウ</t>
    </rPh>
    <rPh sb="7" eb="9">
      <t>ジカン</t>
    </rPh>
    <rPh sb="9" eb="10">
      <t>スウ</t>
    </rPh>
    <rPh sb="13" eb="15">
      <t>ヒトリ</t>
    </rPh>
    <phoneticPr fontId="5"/>
  </si>
  <si>
    <t>計算方法
令和５年４月から令和６年３月までの総残業時間数÷（12か月×対象職員数）</t>
    <rPh sb="5" eb="7">
      <t>レイワ</t>
    </rPh>
    <rPh sb="13" eb="15">
      <t>レイワ</t>
    </rPh>
    <phoneticPr fontId="5"/>
  </si>
  <si>
    <t>４.育児休業取得後の希望勤務時間について</t>
    <rPh sb="2" eb="4">
      <t>イクジ</t>
    </rPh>
    <rPh sb="4" eb="6">
      <t>キュウギョウ</t>
    </rPh>
    <rPh sb="6" eb="8">
      <t>シュトク</t>
    </rPh>
    <rPh sb="8" eb="9">
      <t>ゴ</t>
    </rPh>
    <rPh sb="10" eb="12">
      <t>キボウ</t>
    </rPh>
    <rPh sb="12" eb="14">
      <t>キンム</t>
    </rPh>
    <rPh sb="14" eb="16">
      <t>ジカン</t>
    </rPh>
    <phoneticPr fontId="5"/>
  </si>
  <si>
    <t>５.看護・介護休暇の取得状況について</t>
    <rPh sb="2" eb="4">
      <t>カンゴ</t>
    </rPh>
    <rPh sb="5" eb="7">
      <t>カイゴ</t>
    </rPh>
    <rPh sb="7" eb="9">
      <t>キュウカ</t>
    </rPh>
    <rPh sb="10" eb="12">
      <t>シュトク</t>
    </rPh>
    <rPh sb="12" eb="14">
      <t>ジョウキョウ</t>
    </rPh>
    <phoneticPr fontId="5"/>
  </si>
  <si>
    <t>子育て・家族介護等の支援</t>
    <phoneticPr fontId="5"/>
  </si>
  <si>
    <t>９.職員の腰痛の発症割合について</t>
    <rPh sb="2" eb="4">
      <t>ショクイン</t>
    </rPh>
    <rPh sb="4" eb="6">
      <t>ゲンショクイン</t>
    </rPh>
    <rPh sb="5" eb="7">
      <t>ヨウツウ</t>
    </rPh>
    <rPh sb="8" eb="10">
      <t>ハッショウ</t>
    </rPh>
    <rPh sb="10" eb="12">
      <t>ワリアイ</t>
    </rPh>
    <phoneticPr fontId="5"/>
  </si>
  <si>
    <t>６.夜勤・宿直の免除や部署異動、シフト編成の配慮等について</t>
    <phoneticPr fontId="5"/>
  </si>
  <si>
    <t>７.正規職員から非正規職員等への雇用形態の変更</t>
    <phoneticPr fontId="5"/>
  </si>
  <si>
    <t>5.看護・介護休暇の取得状況について</t>
  </si>
  <si>
    <t>5.　わからない</t>
    <phoneticPr fontId="5"/>
  </si>
  <si>
    <t>1.　設置している</t>
    <phoneticPr fontId="5"/>
  </si>
  <si>
    <t>2.　設置を予定している</t>
    <phoneticPr fontId="5"/>
  </si>
  <si>
    <t>3.　保育を実施している</t>
    <phoneticPr fontId="5"/>
  </si>
  <si>
    <t>8.事業所内託児所・保育所の設置または事業所内保育の実施について</t>
  </si>
  <si>
    <t>9.職員の腰痛の発症割合について</t>
  </si>
  <si>
    <t>11.キャリアパスの仕組みづくりについて</t>
  </si>
  <si>
    <t>1.　仕組みを作り運用している</t>
    <rPh sb="3" eb="5">
      <t>シク</t>
    </rPh>
    <rPh sb="7" eb="8">
      <t>ツク</t>
    </rPh>
    <rPh sb="9" eb="11">
      <t>ウンヨウ</t>
    </rPh>
    <phoneticPr fontId="5"/>
  </si>
  <si>
    <t>2.　仕組みを作ったが運用していない</t>
    <rPh sb="3" eb="5">
      <t>シク</t>
    </rPh>
    <rPh sb="7" eb="8">
      <t>ツク</t>
    </rPh>
    <rPh sb="11" eb="13">
      <t>ウンヨウ</t>
    </rPh>
    <phoneticPr fontId="5"/>
  </si>
  <si>
    <t>3.　仕組みを作成中</t>
    <rPh sb="3" eb="5">
      <t>シク</t>
    </rPh>
    <rPh sb="7" eb="9">
      <t>サクセイ</t>
    </rPh>
    <rPh sb="9" eb="10">
      <t>チュウ</t>
    </rPh>
    <phoneticPr fontId="5"/>
  </si>
  <si>
    <t>4.　仕組みを作成していない</t>
    <rPh sb="3" eb="5">
      <t>シク</t>
    </rPh>
    <rPh sb="7" eb="9">
      <t>サクセイ</t>
    </rPh>
    <phoneticPr fontId="5"/>
  </si>
  <si>
    <t>12.研修機会の確保と計画的実施について</t>
  </si>
  <si>
    <t>13.資格取得への支援（取得費助成や有休付与等）について</t>
  </si>
  <si>
    <t>1.　充分に確保・実施している</t>
    <rPh sb="3" eb="5">
      <t>ジュウブン</t>
    </rPh>
    <rPh sb="6" eb="8">
      <t>カクホ</t>
    </rPh>
    <rPh sb="9" eb="11">
      <t>ジッシ</t>
    </rPh>
    <phoneticPr fontId="5"/>
  </si>
  <si>
    <t>2.　おおむね確保･実施している</t>
    <phoneticPr fontId="5"/>
  </si>
  <si>
    <t>3.　あまり確保・実施していない</t>
    <rPh sb="6" eb="8">
      <t>カクホ</t>
    </rPh>
    <rPh sb="9" eb="11">
      <t>ジッシ</t>
    </rPh>
    <phoneticPr fontId="5"/>
  </si>
  <si>
    <t>4.　確保・実施していない</t>
    <phoneticPr fontId="5"/>
  </si>
  <si>
    <t>1.　充分に実施している</t>
    <rPh sb="3" eb="5">
      <t>ジュウブン</t>
    </rPh>
    <rPh sb="6" eb="8">
      <t>ジッシ</t>
    </rPh>
    <phoneticPr fontId="5"/>
  </si>
  <si>
    <t>2.　おおむね実施している</t>
    <phoneticPr fontId="5"/>
  </si>
  <si>
    <t>3.　あまり実施していない</t>
    <rPh sb="6" eb="8">
      <t>ジッシ</t>
    </rPh>
    <phoneticPr fontId="5"/>
  </si>
  <si>
    <t>4.　実施していない</t>
    <phoneticPr fontId="5"/>
  </si>
  <si>
    <t>10.介護用ロボット、ＩＣＴ等で導入済のもの（〇印　複数回答可）※介護分野のみ</t>
    <phoneticPr fontId="5"/>
  </si>
  <si>
    <t>10-ア</t>
    <phoneticPr fontId="5"/>
  </si>
  <si>
    <t>10-イ</t>
    <phoneticPr fontId="5"/>
  </si>
  <si>
    <t>10-ウ</t>
    <phoneticPr fontId="5"/>
  </si>
  <si>
    <t>10-エ</t>
    <phoneticPr fontId="5"/>
  </si>
  <si>
    <t>10-オ</t>
    <phoneticPr fontId="5"/>
  </si>
  <si>
    <t>10-カ</t>
    <phoneticPr fontId="5"/>
  </si>
  <si>
    <t>10-キ</t>
    <phoneticPr fontId="5"/>
  </si>
  <si>
    <t>10-ク</t>
    <phoneticPr fontId="5"/>
  </si>
  <si>
    <t>10-ケ</t>
    <phoneticPr fontId="5"/>
  </si>
  <si>
    <t>10-コ</t>
    <phoneticPr fontId="5"/>
  </si>
  <si>
    <t>コ</t>
    <phoneticPr fontId="5"/>
  </si>
  <si>
    <t>ア～コの中で導入済のものは〇を選択↓</t>
    <rPh sb="4" eb="5">
      <t>ナカ</t>
    </rPh>
    <rPh sb="6" eb="8">
      <t>ドウニュウ</t>
    </rPh>
    <rPh sb="8" eb="9">
      <t>スミ</t>
    </rPh>
    <rPh sb="15" eb="17">
      <t>センタク</t>
    </rPh>
    <phoneticPr fontId="5"/>
  </si>
  <si>
    <r>
      <t xml:space="preserve">10.介護用ロボット、ＩＣＴ等で導入済のもの
（〇印　複数回答可）
</t>
    </r>
    <r>
      <rPr>
        <b/>
        <sz val="10"/>
        <color rgb="FFFF0000"/>
        <rFont val="ＭＳ 明朝"/>
        <family val="1"/>
        <charset val="128"/>
      </rPr>
      <t>※介護分野の事業所のみ回答ください</t>
    </r>
    <rPh sb="40" eb="43">
      <t>ジギョウショ</t>
    </rPh>
    <rPh sb="45" eb="47">
      <t>カイトウ</t>
    </rPh>
    <phoneticPr fontId="5"/>
  </si>
  <si>
    <t>キ　コミュニケーションロボット（セラピー・レクリエー
　　ション関連ロボット）…人工知能で利用者と会話する
　　機能を有するロボット等</t>
    <rPh sb="66" eb="67">
      <t>トウ</t>
    </rPh>
    <phoneticPr fontId="5"/>
  </si>
  <si>
    <t>コ　その他、導入している介護用ロボット、
    ＩＣＴ等があればご記入ください。</t>
    <phoneticPr fontId="5"/>
  </si>
  <si>
    <t>ケ　インカム等を利用した職員間の情報共有、
　　連絡・コミュニケーション</t>
    <phoneticPr fontId="5"/>
  </si>
  <si>
    <t>職員育成</t>
    <rPh sb="0" eb="2">
      <t>ショクイン</t>
    </rPh>
    <rPh sb="2" eb="4">
      <t>イクセイ</t>
    </rPh>
    <phoneticPr fontId="5"/>
  </si>
  <si>
    <t>11.キャリアパスの仕組みづくりについて</t>
    <phoneticPr fontId="5"/>
  </si>
  <si>
    <t>12.研修機会の確保と計画的実施について</t>
    <phoneticPr fontId="5"/>
  </si>
  <si>
    <t>13.資格取得への支援（取得費助成や有休付与等）について</t>
    <phoneticPr fontId="5"/>
  </si>
  <si>
    <t>2.　夜勤あり</t>
    <rPh sb="3" eb="5">
      <t>ヤキン</t>
    </rPh>
    <phoneticPr fontId="5"/>
  </si>
  <si>
    <t>1.　夜勤なし</t>
    <rPh sb="3" eb="5">
      <t>ヤキン</t>
    </rPh>
    <phoneticPr fontId="5"/>
  </si>
  <si>
    <t>夜勤の有無→どちらか選択</t>
    <rPh sb="0" eb="2">
      <t>ヤキン</t>
    </rPh>
    <rPh sb="3" eb="5">
      <t>ウム</t>
    </rPh>
    <rPh sb="10" eb="12">
      <t>センタク</t>
    </rPh>
    <phoneticPr fontId="5"/>
  </si>
  <si>
    <r>
      <rPr>
        <b/>
        <u/>
        <sz val="10"/>
        <rFont val="ＭＳ 明朝"/>
        <family val="1"/>
        <charset val="128"/>
      </rPr>
      <t xml:space="preserve">夜勤のある事業所は回答ください
</t>
    </r>
    <r>
      <rPr>
        <b/>
        <sz val="10"/>
        <rFont val="ＭＳ 明朝"/>
        <family val="1"/>
        <charset val="128"/>
      </rPr>
      <t xml:space="preserve">
３.月平均夜勤回数
　（一人あたり）</t>
    </r>
    <rPh sb="0" eb="2">
      <t>ヤキン</t>
    </rPh>
    <rPh sb="5" eb="8">
      <t>ジギョウショ</t>
    </rPh>
    <rPh sb="9" eb="11">
      <t>カイトウ</t>
    </rPh>
    <rPh sb="19" eb="22">
      <t>ツキヘイキン</t>
    </rPh>
    <rPh sb="22" eb="24">
      <t>ヤキン</t>
    </rPh>
    <rPh sb="24" eb="26">
      <t>カイスウ</t>
    </rPh>
    <phoneticPr fontId="5"/>
  </si>
  <si>
    <t>対象職員数　入力→</t>
    <rPh sb="0" eb="2">
      <t>タイショウ</t>
    </rPh>
    <rPh sb="2" eb="4">
      <t>ショクイン</t>
    </rPh>
    <rPh sb="4" eb="5">
      <t>スウ</t>
    </rPh>
    <rPh sb="6" eb="8">
      <t>ニュウリョク</t>
    </rPh>
    <phoneticPr fontId="5"/>
  </si>
  <si>
    <t>対象職員数　入力→</t>
    <rPh sb="0" eb="2">
      <t>タイショウ</t>
    </rPh>
    <rPh sb="2" eb="5">
      <t>ショクインスウ</t>
    </rPh>
    <rPh sb="6" eb="8">
      <t>ニュウリョク</t>
    </rPh>
    <phoneticPr fontId="5"/>
  </si>
  <si>
    <t>（非正規職員の人数は問11で回答してください）</t>
    <rPh sb="1" eb="2">
      <t>ヒ</t>
    </rPh>
    <rPh sb="2" eb="4">
      <t>セイキ</t>
    </rPh>
    <rPh sb="4" eb="6">
      <t>ショクイン</t>
    </rPh>
    <rPh sb="7" eb="9">
      <t>ニンズウ</t>
    </rPh>
    <rPh sb="10" eb="11">
      <t>トイ</t>
    </rPh>
    <rPh sb="14" eb="16">
      <t>カイトウ</t>
    </rPh>
    <phoneticPr fontId="5"/>
  </si>
  <si>
    <t>〈 正規職員の入職状況 （令和５年度：令和5年4月1日から令和6年3月31日まで） 〉</t>
    <rPh sb="19" eb="21">
      <t>レイワ</t>
    </rPh>
    <phoneticPr fontId="5"/>
  </si>
  <si>
    <r>
      <t>問１０：令和</t>
    </r>
    <r>
      <rPr>
        <b/>
        <sz val="12"/>
        <rFont val="ＭＳ Ｐゴシック"/>
        <family val="3"/>
        <charset val="128"/>
      </rPr>
      <t>５</t>
    </r>
    <r>
      <rPr>
        <sz val="12"/>
        <rFont val="ＭＳ Ｐゴシック"/>
        <family val="3"/>
        <charset val="128"/>
      </rPr>
      <t>年度内の入職状況（正規職員）について、それぞれに人数をご記入ください。
　※同一法人内での事業所間異動や同系列の法人間異動は含めません。</t>
    </r>
    <phoneticPr fontId="5"/>
  </si>
  <si>
    <t>経験有：これまで福祉関係職の経験あり</t>
    <rPh sb="0" eb="2">
      <t>ケイケン</t>
    </rPh>
    <rPh sb="2" eb="3">
      <t>アリ</t>
    </rPh>
    <rPh sb="8" eb="10">
      <t>フクシ</t>
    </rPh>
    <rPh sb="10" eb="12">
      <t>カンケイ</t>
    </rPh>
    <rPh sb="12" eb="13">
      <t>ショク</t>
    </rPh>
    <rPh sb="14" eb="16">
      <t>ケイケン</t>
    </rPh>
    <phoneticPr fontId="5"/>
  </si>
  <si>
    <t>未経験：これまで福祉関係職の経験なし</t>
    <rPh sb="0" eb="3">
      <t>ミケイケン</t>
    </rPh>
    <rPh sb="8" eb="10">
      <t>フクシ</t>
    </rPh>
    <rPh sb="10" eb="12">
      <t>カンケイ</t>
    </rPh>
    <rPh sb="12" eb="13">
      <t>ショク</t>
    </rPh>
    <rPh sb="14" eb="16">
      <t>ケイケン</t>
    </rPh>
    <phoneticPr fontId="5"/>
  </si>
  <si>
    <r>
      <t xml:space="preserve"> 1．介護職
　　（</t>
    </r>
    <r>
      <rPr>
        <b/>
        <sz val="10"/>
        <rFont val="ＭＳ Ｐ明朝"/>
        <family val="1"/>
        <charset val="128"/>
      </rPr>
      <t>介護福祉士に限る</t>
    </r>
    <r>
      <rPr>
        <sz val="10"/>
        <rFont val="ＭＳ Ｐ明朝"/>
        <family val="1"/>
        <charset val="128"/>
      </rPr>
      <t>。
　　   訪問介護員は除く）</t>
    </r>
    <rPh sb="3" eb="5">
      <t>カイゴ</t>
    </rPh>
    <rPh sb="5" eb="6">
      <t>ショク</t>
    </rPh>
    <rPh sb="10" eb="12">
      <t>カイゴ</t>
    </rPh>
    <rPh sb="12" eb="15">
      <t>フクシシ</t>
    </rPh>
    <rPh sb="16" eb="17">
      <t>カギ</t>
    </rPh>
    <rPh sb="25" eb="27">
      <t>ホウモン</t>
    </rPh>
    <rPh sb="27" eb="29">
      <t>カイゴ</t>
    </rPh>
    <rPh sb="29" eb="30">
      <t>イン</t>
    </rPh>
    <rPh sb="31" eb="32">
      <t>ノゾ</t>
    </rPh>
    <phoneticPr fontId="5"/>
  </si>
  <si>
    <r>
      <t xml:space="preserve"> 2．介護職
　　（</t>
    </r>
    <r>
      <rPr>
        <b/>
        <sz val="10"/>
        <rFont val="ＭＳ Ｐ明朝"/>
        <family val="1"/>
        <charset val="128"/>
      </rPr>
      <t>介護福祉士以外</t>
    </r>
    <r>
      <rPr>
        <sz val="10"/>
        <rFont val="ＭＳ Ｐ明朝"/>
        <family val="1"/>
        <charset val="128"/>
      </rPr>
      <t>。
　　   訪問介護員は除く）</t>
    </r>
    <rPh sb="3" eb="5">
      <t>カイゴ</t>
    </rPh>
    <rPh sb="5" eb="6">
      <t>ショク</t>
    </rPh>
    <rPh sb="10" eb="12">
      <t>カイゴ</t>
    </rPh>
    <rPh sb="12" eb="15">
      <t>フクシシ</t>
    </rPh>
    <rPh sb="15" eb="17">
      <t>イガイ</t>
    </rPh>
    <rPh sb="24" eb="26">
      <t>ホウモン</t>
    </rPh>
    <rPh sb="26" eb="28">
      <t>カイゴ</t>
    </rPh>
    <rPh sb="28" eb="29">
      <t>イン</t>
    </rPh>
    <rPh sb="30" eb="31">
      <t>ノゾ</t>
    </rPh>
    <phoneticPr fontId="5"/>
  </si>
  <si>
    <r>
      <t xml:space="preserve"> 3．訪問介護員
</t>
    </r>
    <r>
      <rPr>
        <sz val="9"/>
        <rFont val="ＭＳ Ｐ明朝"/>
        <family val="1"/>
        <charset val="128"/>
      </rPr>
      <t>　　（ｻｰﾋﾞｽ提供責任者を
　含む。登録ヘルパーは除く）</t>
    </r>
    <rPh sb="3" eb="5">
      <t>ホウモン</t>
    </rPh>
    <rPh sb="5" eb="7">
      <t>カイゴ</t>
    </rPh>
    <rPh sb="7" eb="8">
      <t>イン</t>
    </rPh>
    <rPh sb="18" eb="19">
      <t>セキ</t>
    </rPh>
    <rPh sb="19" eb="20">
      <t xml:space="preserve">
</t>
    </rPh>
    <rPh sb="20" eb="21">
      <t>シャ</t>
    </rPh>
    <rPh sb="21" eb="22">
      <t>ヲ</t>
    </rPh>
    <rPh sb="25" eb="26">
      <t>フク</t>
    </rPh>
    <rPh sb="28" eb="30">
      <t>トウロク</t>
    </rPh>
    <rPh sb="35" eb="36">
      <t>ノゾ</t>
    </rPh>
    <phoneticPr fontId="5"/>
  </si>
  <si>
    <t xml:space="preserve"> 4．相談員・支援員・指導員・ソーシャルワーカー等</t>
    <rPh sb="3" eb="5">
      <t>ソウダン</t>
    </rPh>
    <rPh sb="5" eb="6">
      <t>イン</t>
    </rPh>
    <rPh sb="7" eb="10">
      <t>シエンイン</t>
    </rPh>
    <rPh sb="11" eb="12">
      <t>ユビ</t>
    </rPh>
    <rPh sb="12" eb="13">
      <t>シルベ</t>
    </rPh>
    <rPh sb="13" eb="14">
      <t>イン</t>
    </rPh>
    <rPh sb="24" eb="25">
      <t>トウ</t>
    </rPh>
    <phoneticPr fontId="5"/>
  </si>
  <si>
    <r>
      <t xml:space="preserve"> 7．上記以外の職種すべて
</t>
    </r>
    <r>
      <rPr>
        <sz val="9"/>
        <rFont val="ＭＳ Ｐ明朝"/>
        <family val="1"/>
        <charset val="128"/>
      </rPr>
      <t xml:space="preserve"> 　（セラピスト・栄養士・調理員・施設長・事務員等）</t>
    </r>
    <rPh sb="3" eb="5">
      <t>ジョウキ</t>
    </rPh>
    <rPh sb="5" eb="7">
      <t>イガイ</t>
    </rPh>
    <rPh sb="8" eb="10">
      <t>ショクシュ</t>
    </rPh>
    <phoneticPr fontId="5"/>
  </si>
  <si>
    <r>
      <t xml:space="preserve">〈 </t>
    </r>
    <r>
      <rPr>
        <b/>
        <u/>
        <sz val="14"/>
        <color theme="0"/>
        <rFont val="ＭＳ Ｐゴシック"/>
        <family val="3"/>
        <charset val="128"/>
      </rPr>
      <t>非正規</t>
    </r>
    <r>
      <rPr>
        <b/>
        <sz val="14"/>
        <color theme="0"/>
        <rFont val="ＭＳ Ｐゴシック"/>
        <family val="3"/>
        <charset val="128"/>
      </rPr>
      <t>職員の入職状況 （令和５年度：令和5年4月1日から令和6年3月31日まで） 〉</t>
    </r>
    <rPh sb="2" eb="3">
      <t>ヒ</t>
    </rPh>
    <rPh sb="20" eb="22">
      <t>レイワ</t>
    </rPh>
    <phoneticPr fontId="5"/>
  </si>
  <si>
    <r>
      <t>問１１：令和</t>
    </r>
    <r>
      <rPr>
        <b/>
        <sz val="12"/>
        <rFont val="ＭＳ Ｐゴシック"/>
        <family val="3"/>
        <charset val="128"/>
      </rPr>
      <t>５</t>
    </r>
    <r>
      <rPr>
        <sz val="12"/>
        <rFont val="ＭＳ Ｐゴシック"/>
        <family val="3"/>
        <charset val="128"/>
      </rPr>
      <t>年度内の入職状況（非正規職員）について、それぞれに人数をご記入ください。</t>
    </r>
    <rPh sb="4" eb="5">
      <t>レイ</t>
    </rPh>
    <rPh sb="5" eb="6">
      <t>ワ</t>
    </rPh>
    <rPh sb="7" eb="9">
      <t>ネンド</t>
    </rPh>
    <rPh sb="9" eb="10">
      <t>ナイ</t>
    </rPh>
    <rPh sb="11" eb="13">
      <t>ニュウショク</t>
    </rPh>
    <rPh sb="13" eb="15">
      <t>ジョウキョウ</t>
    </rPh>
    <rPh sb="16" eb="19">
      <t>ヒセイキ</t>
    </rPh>
    <rPh sb="19" eb="21">
      <t>ショクイン</t>
    </rPh>
    <phoneticPr fontId="5"/>
  </si>
  <si>
    <r>
      <t xml:space="preserve"> 7．上記以外の職種すべて
 　（セラピスト・栄養士・調理員・
　　　施設長・事務員等</t>
    </r>
    <r>
      <rPr>
        <sz val="8"/>
        <rFont val="ＭＳ Ｐ明朝"/>
        <family val="1"/>
        <charset val="128"/>
      </rPr>
      <t>）</t>
    </r>
    <rPh sb="3" eb="5">
      <t>ジョウキ</t>
    </rPh>
    <rPh sb="5" eb="7">
      <t>イガイ</t>
    </rPh>
    <rPh sb="8" eb="10">
      <t>ショクシュ</t>
    </rPh>
    <rPh sb="23" eb="26">
      <t>エイヨウシ</t>
    </rPh>
    <rPh sb="27" eb="30">
      <t>チョウリイン</t>
    </rPh>
    <rPh sb="35" eb="38">
      <t>シセツチョウ</t>
    </rPh>
    <rPh sb="39" eb="42">
      <t>ジムイン</t>
    </rPh>
    <rPh sb="42" eb="43">
      <t>トウ</t>
    </rPh>
    <phoneticPr fontId="5"/>
  </si>
  <si>
    <t xml:space="preserve"> 7．セラピスト（理学・作業療法士、
                  言語聴覚士）</t>
    <rPh sb="9" eb="11">
      <t>リガク</t>
    </rPh>
    <rPh sb="12" eb="14">
      <t>サギョウ</t>
    </rPh>
    <rPh sb="14" eb="17">
      <t>リョウホウシ</t>
    </rPh>
    <rPh sb="37" eb="42">
      <t>ゲンゴチョウカクシ</t>
    </rPh>
    <phoneticPr fontId="5"/>
  </si>
  <si>
    <r>
      <t xml:space="preserve">　〈 職員の離職状況 </t>
    </r>
    <r>
      <rPr>
        <b/>
        <sz val="12"/>
        <color theme="0"/>
        <rFont val="ＭＳ Ｐゴシック"/>
        <family val="3"/>
        <charset val="128"/>
      </rPr>
      <t>（令和５年度：令和5年4月1日から令和6年3月31日まで）</t>
    </r>
    <r>
      <rPr>
        <b/>
        <sz val="14"/>
        <color theme="0"/>
        <rFont val="ＭＳ Ｐゴシック"/>
        <family val="3"/>
        <charset val="128"/>
      </rPr>
      <t xml:space="preserve"> 〉</t>
    </r>
    <rPh sb="3" eb="5">
      <t>ショクイン</t>
    </rPh>
    <rPh sb="6" eb="8">
      <t>リショク</t>
    </rPh>
    <rPh sb="8" eb="10">
      <t>ジョウキョウ</t>
    </rPh>
    <rPh sb="12" eb="14">
      <t>レイワ</t>
    </rPh>
    <rPh sb="15" eb="17">
      <t>ネンド</t>
    </rPh>
    <rPh sb="16" eb="17">
      <t>ド</t>
    </rPh>
    <rPh sb="18" eb="20">
      <t>レイワ</t>
    </rPh>
    <rPh sb="21" eb="22">
      <t>ネン</t>
    </rPh>
    <rPh sb="23" eb="24">
      <t>ツキ</t>
    </rPh>
    <rPh sb="25" eb="26">
      <t>ニチ</t>
    </rPh>
    <rPh sb="28" eb="29">
      <t>レイ</t>
    </rPh>
    <rPh sb="29" eb="30">
      <t>ワ</t>
    </rPh>
    <rPh sb="31" eb="32">
      <t>ネン</t>
    </rPh>
    <rPh sb="32" eb="33">
      <t>ヘイネン</t>
    </rPh>
    <rPh sb="33" eb="34">
      <t>ツキ</t>
    </rPh>
    <rPh sb="36" eb="37">
      <t>ニチ</t>
    </rPh>
    <phoneticPr fontId="5"/>
  </si>
  <si>
    <t>問１３：令和５年度内に離職した実人数をご記入ください。</t>
    <rPh sb="0" eb="1">
      <t>トイ</t>
    </rPh>
    <rPh sb="4" eb="5">
      <t>レイ</t>
    </rPh>
    <rPh sb="5" eb="6">
      <t>ワ</t>
    </rPh>
    <rPh sb="7" eb="10">
      <t>ネンドナイ</t>
    </rPh>
    <rPh sb="8" eb="9">
      <t>ド</t>
    </rPh>
    <rPh sb="9" eb="10">
      <t>ナイ</t>
    </rPh>
    <rPh sb="11" eb="13">
      <t>リショク</t>
    </rPh>
    <rPh sb="15" eb="16">
      <t>ジツ</t>
    </rPh>
    <rPh sb="16" eb="18">
      <t>ニンズウ</t>
    </rPh>
    <rPh sb="20" eb="22">
      <t>キニュウ</t>
    </rPh>
    <phoneticPr fontId="5"/>
  </si>
  <si>
    <t xml:space="preserve"> 7．上記以外の職種すべ
　　 て（セラピスト・栄養士
・調理員・施設長・事務員等）</t>
    <phoneticPr fontId="5"/>
  </si>
  <si>
    <t>問１４：職員の離職理由について離職者からの聞き取り等により把握している場合は
　　　　該当の欄に人数をご記入ください。（把握していない場合は記入不要です。）</t>
    <rPh sb="15" eb="18">
      <t>リショクシャ</t>
    </rPh>
    <rPh sb="21" eb="22">
      <t>キ</t>
    </rPh>
    <rPh sb="23" eb="24">
      <t>ト</t>
    </rPh>
    <rPh sb="25" eb="26">
      <t>トウ</t>
    </rPh>
    <rPh sb="29" eb="31">
      <t>ハアク</t>
    </rPh>
    <rPh sb="35" eb="37">
      <t>バアイ</t>
    </rPh>
    <rPh sb="43" eb="45">
      <t>ガイトウ</t>
    </rPh>
    <rPh sb="46" eb="47">
      <t>ラン</t>
    </rPh>
    <rPh sb="60" eb="62">
      <t>ハアク</t>
    </rPh>
    <rPh sb="67" eb="69">
      <t>バアイ</t>
    </rPh>
    <rPh sb="70" eb="72">
      <t>キニュウ</t>
    </rPh>
    <rPh sb="72" eb="74">
      <t>フヨウ</t>
    </rPh>
    <phoneticPr fontId="5"/>
  </si>
  <si>
    <t>5．家族の介護・看護</t>
    <rPh sb="2" eb="4">
      <t>カゾク</t>
    </rPh>
    <rPh sb="5" eb="7">
      <t>カイゴ</t>
    </rPh>
    <rPh sb="8" eb="10">
      <t>カンゴ</t>
    </rPh>
    <phoneticPr fontId="5"/>
  </si>
  <si>
    <t>6．賃金等の不満</t>
    <rPh sb="2" eb="4">
      <t>チンギン</t>
    </rPh>
    <rPh sb="4" eb="5">
      <t>トウ</t>
    </rPh>
    <rPh sb="6" eb="8">
      <t>フマン</t>
    </rPh>
    <phoneticPr fontId="5"/>
  </si>
  <si>
    <t>7．勤務体制・労働環境・
   休暇等の不満</t>
    <rPh sb="2" eb="6">
      <t>キンムタイセイ</t>
    </rPh>
    <rPh sb="9" eb="11">
      <t>カンキョウ</t>
    </rPh>
    <phoneticPr fontId="5"/>
  </si>
  <si>
    <t>1．雇用期間満了</t>
    <rPh sb="2" eb="4">
      <t>コヨウ</t>
    </rPh>
    <rPh sb="4" eb="6">
      <t>キカン</t>
    </rPh>
    <rPh sb="6" eb="8">
      <t>マンリョウ</t>
    </rPh>
    <phoneticPr fontId="5"/>
  </si>
  <si>
    <t>2．定年退職</t>
    <phoneticPr fontId="5"/>
  </si>
  <si>
    <t>3．解雇</t>
    <rPh sb="2" eb="4">
      <t>カイコ</t>
    </rPh>
    <phoneticPr fontId="5"/>
  </si>
  <si>
    <t>4．結婚・出産・育児</t>
    <phoneticPr fontId="5"/>
  </si>
  <si>
    <t>9．仕事があわない</t>
    <rPh sb="2" eb="4">
      <t>シゴト</t>
    </rPh>
    <phoneticPr fontId="5"/>
  </si>
  <si>
    <t>11．職場の人間関係</t>
    <rPh sb="3" eb="5">
      <t>ショクバ</t>
    </rPh>
    <rPh sb="6" eb="8">
      <t>ニンゲン</t>
    </rPh>
    <rPh sb="8" eb="10">
      <t>カンケイ</t>
    </rPh>
    <phoneticPr fontId="5"/>
  </si>
  <si>
    <t>10．身体面・精神面の　 不調</t>
    <rPh sb="3" eb="5">
      <t>シンタイ</t>
    </rPh>
    <rPh sb="5" eb="6">
      <t>メン</t>
    </rPh>
    <rPh sb="7" eb="10">
      <t>セイシンメン</t>
    </rPh>
    <rPh sb="13" eb="15">
      <t>フチョウ</t>
    </rPh>
    <phoneticPr fontId="5"/>
  </si>
  <si>
    <t>12．他の事業所転出（転職）</t>
    <rPh sb="3" eb="4">
      <t>ホカ</t>
    </rPh>
    <rPh sb="5" eb="7">
      <t>ジギョウ</t>
    </rPh>
    <rPh sb="7" eb="8">
      <t>ショ</t>
    </rPh>
    <rPh sb="8" eb="10">
      <t>テンシュツ</t>
    </rPh>
    <rPh sb="11" eb="13">
      <t>テンショク</t>
    </rPh>
    <phoneticPr fontId="5"/>
  </si>
  <si>
    <t>8．経営（運営）方針の不満</t>
    <rPh sb="2" eb="4">
      <t>ケイエイ</t>
    </rPh>
    <phoneticPr fontId="5"/>
  </si>
  <si>
    <t>　〈 介護職員の賃金支給状況 〉　基準日：令和6年7月31日現在</t>
    <rPh sb="3" eb="5">
      <t>カイゴ</t>
    </rPh>
    <rPh sb="5" eb="7">
      <t>ショクイン</t>
    </rPh>
    <rPh sb="8" eb="10">
      <t>チンギン</t>
    </rPh>
    <rPh sb="10" eb="12">
      <t>シキュウ</t>
    </rPh>
    <rPh sb="12" eb="14">
      <t>ジョウキョウ</t>
    </rPh>
    <rPh sb="17" eb="20">
      <t>キジュンビ</t>
    </rPh>
    <rPh sb="21" eb="23">
      <t>レイワ</t>
    </rPh>
    <rPh sb="24" eb="25">
      <t>ネン</t>
    </rPh>
    <rPh sb="26" eb="27">
      <t>ガツ</t>
    </rPh>
    <rPh sb="29" eb="30">
      <t>ニチ</t>
    </rPh>
    <rPh sb="30" eb="32">
      <t>ゲンザイ</t>
    </rPh>
    <phoneticPr fontId="5"/>
  </si>
  <si>
    <r>
      <t>問１５及び問１６では、</t>
    </r>
    <r>
      <rPr>
        <u/>
        <sz val="12"/>
        <rFont val="ＭＳ Ｐゴシック"/>
        <family val="3"/>
        <charset val="128"/>
      </rPr>
      <t>正規の介護職員</t>
    </r>
    <r>
      <rPr>
        <sz val="12"/>
        <rFont val="ＭＳ Ｐゴシック"/>
        <family val="3"/>
        <charset val="128"/>
      </rPr>
      <t>の賃金支給状況についてお伺いします。</t>
    </r>
    <rPh sb="0" eb="1">
      <t>トイ</t>
    </rPh>
    <rPh sb="3" eb="4">
      <t>オヨ</t>
    </rPh>
    <rPh sb="5" eb="6">
      <t>トイ</t>
    </rPh>
    <rPh sb="11" eb="13">
      <t>セイキ</t>
    </rPh>
    <rPh sb="14" eb="16">
      <t>カイゴ</t>
    </rPh>
    <rPh sb="16" eb="18">
      <t>ショクイン</t>
    </rPh>
    <rPh sb="19" eb="21">
      <t>チンギン</t>
    </rPh>
    <rPh sb="21" eb="23">
      <t>シキュウ</t>
    </rPh>
    <rPh sb="23" eb="25">
      <t>ジョウキョウ</t>
    </rPh>
    <rPh sb="30" eb="31">
      <t>ウカガ</t>
    </rPh>
    <phoneticPr fontId="5"/>
  </si>
  <si>
    <t>　このあとの問１５及び問１６の調査項目は、本県の介護職員の正確な賃金を把握するため、富山県が実施する「賃金等労働条件実態調査」に準じています。
　賃金支給額を「基準内賃金」と「基準外賃金」に分けて記入いただくかたちになっていますので、以下の用語説明を参照のうえ、ご回答をお願いします。</t>
    <rPh sb="6" eb="7">
      <t>トイ</t>
    </rPh>
    <rPh sb="9" eb="10">
      <t>オヨ</t>
    </rPh>
    <rPh sb="11" eb="12">
      <t>トイ</t>
    </rPh>
    <rPh sb="15" eb="17">
      <t>チョウサ</t>
    </rPh>
    <rPh sb="17" eb="19">
      <t>コウモク</t>
    </rPh>
    <rPh sb="21" eb="23">
      <t>ホンケン</t>
    </rPh>
    <rPh sb="24" eb="27">
      <t>カイゴショク</t>
    </rPh>
    <rPh sb="27" eb="28">
      <t>イン</t>
    </rPh>
    <rPh sb="29" eb="31">
      <t>セイカク</t>
    </rPh>
    <rPh sb="32" eb="34">
      <t>チンギン</t>
    </rPh>
    <rPh sb="35" eb="37">
      <t>ハアク</t>
    </rPh>
    <rPh sb="42" eb="45">
      <t>トヤマケン</t>
    </rPh>
    <rPh sb="46" eb="48">
      <t>ジッシ</t>
    </rPh>
    <rPh sb="51" eb="53">
      <t>チンギン</t>
    </rPh>
    <rPh sb="53" eb="54">
      <t>トウ</t>
    </rPh>
    <rPh sb="54" eb="58">
      <t>ロウドウジョウケン</t>
    </rPh>
    <rPh sb="58" eb="60">
      <t>ジッタイ</t>
    </rPh>
    <rPh sb="60" eb="62">
      <t>チョウサ</t>
    </rPh>
    <rPh sb="64" eb="65">
      <t>ジュン</t>
    </rPh>
    <rPh sb="73" eb="75">
      <t>チンギン</t>
    </rPh>
    <rPh sb="75" eb="78">
      <t>シキュウガク</t>
    </rPh>
    <rPh sb="80" eb="83">
      <t>キジュンナイ</t>
    </rPh>
    <rPh sb="83" eb="85">
      <t>チンギン</t>
    </rPh>
    <rPh sb="88" eb="91">
      <t>キジュンガイ</t>
    </rPh>
    <rPh sb="91" eb="93">
      <t>チンギン</t>
    </rPh>
    <rPh sb="95" eb="96">
      <t>ワ</t>
    </rPh>
    <rPh sb="98" eb="100">
      <t>キニュウ</t>
    </rPh>
    <rPh sb="117" eb="119">
      <t>イカ</t>
    </rPh>
    <rPh sb="120" eb="124">
      <t>ヨウゴセツメイ</t>
    </rPh>
    <rPh sb="125" eb="127">
      <t>サンショウ</t>
    </rPh>
    <rPh sb="132" eb="134">
      <t>カイトウ</t>
    </rPh>
    <rPh sb="136" eb="137">
      <t>ネガ</t>
    </rPh>
    <phoneticPr fontId="5"/>
  </si>
  <si>
    <r>
      <t>問１５：</t>
    </r>
    <r>
      <rPr>
        <u/>
        <sz val="12"/>
        <rFont val="ＭＳ Ｐゴシック"/>
        <family val="3"/>
        <charset val="128"/>
      </rPr>
      <t>介護職員（正規）</t>
    </r>
    <r>
      <rPr>
        <sz val="12"/>
        <rFont val="ＭＳ Ｐゴシック"/>
        <family val="3"/>
        <charset val="128"/>
      </rPr>
      <t>の賃金支給額についてお伺いします。</t>
    </r>
    <rPh sb="0" eb="1">
      <t>トイ</t>
    </rPh>
    <rPh sb="4" eb="8">
      <t>カイゴショクイン</t>
    </rPh>
    <rPh sb="9" eb="11">
      <t>セイキ</t>
    </rPh>
    <rPh sb="13" eb="15">
      <t>チンギン</t>
    </rPh>
    <rPh sb="15" eb="17">
      <t>シキュウ</t>
    </rPh>
    <rPh sb="17" eb="18">
      <t>ガク</t>
    </rPh>
    <rPh sb="23" eb="24">
      <t>ウカガ</t>
    </rPh>
    <phoneticPr fontId="5"/>
  </si>
  <si>
    <r>
      <t>「</t>
    </r>
    <r>
      <rPr>
        <b/>
        <u/>
        <sz val="10"/>
        <color rgb="FFFF0000"/>
        <rFont val="ＭＳ Ｐ明朝"/>
        <family val="1"/>
        <charset val="128"/>
      </rPr>
      <t>処遇改善加算分」を</t>
    </r>
    <r>
      <rPr>
        <sz val="10"/>
        <color rgb="FFFF0000"/>
        <rFont val="ＭＳ Ｐ明朝"/>
        <family val="1"/>
        <charset val="128"/>
      </rPr>
      <t>含む場合</t>
    </r>
    <r>
      <rPr>
        <b/>
        <u/>
        <sz val="10"/>
        <color rgb="FFFF0000"/>
        <rFont val="ＭＳ Ｐ明朝"/>
        <family val="1"/>
        <charset val="128"/>
      </rPr>
      <t xml:space="preserve">
</t>
    </r>
    <r>
      <rPr>
        <b/>
        <sz val="10"/>
        <rFont val="ＭＳ Ｐ明朝"/>
        <family val="1"/>
        <charset val="128"/>
      </rPr>
      <t xml:space="preserve">以下○を選択してください
</t>
    </r>
    <r>
      <rPr>
        <b/>
        <sz val="10"/>
        <color rgb="FFFF0000"/>
        <rFont val="ＭＳ Ｐ明朝"/>
        <family val="1"/>
        <charset val="128"/>
      </rPr>
      <t>↓</t>
    </r>
    <rPh sb="1" eb="5">
      <t>ショグウカイゼン</t>
    </rPh>
    <rPh sb="5" eb="8">
      <t>カサンブン</t>
    </rPh>
    <rPh sb="10" eb="11">
      <t>フク</t>
    </rPh>
    <rPh sb="12" eb="14">
      <t>バアイ</t>
    </rPh>
    <rPh sb="15" eb="17">
      <t>イカ</t>
    </rPh>
    <rPh sb="19" eb="21">
      <t>センタク</t>
    </rPh>
    <phoneticPr fontId="5"/>
  </si>
  <si>
    <r>
      <rPr>
        <sz val="9"/>
        <rFont val="HGPｺﾞｼｯｸM"/>
        <family val="3"/>
        <charset val="128"/>
      </rPr>
      <t xml:space="preserve">*1 </t>
    </r>
    <r>
      <rPr>
        <sz val="10"/>
        <rFont val="HGPｺﾞｼｯｸM"/>
        <family val="3"/>
        <charset val="128"/>
      </rPr>
      <t>「基準内賃金」…基本給、役職手当、職務手当、特殊勤務手当、皆勤手当、家族手当、通勤手当、住居手当、物価手当、処遇改善手当、その他「基準外賃金」以外の手当</t>
    </r>
    <rPh sb="4" eb="7">
      <t>キジュンナイ</t>
    </rPh>
    <rPh sb="7" eb="9">
      <t>チンギン</t>
    </rPh>
    <rPh sb="11" eb="14">
      <t>キホンキュウ</t>
    </rPh>
    <rPh sb="15" eb="19">
      <t>ヤクショクテアテ</t>
    </rPh>
    <rPh sb="20" eb="22">
      <t>ショクム</t>
    </rPh>
    <rPh sb="22" eb="24">
      <t>テアテ</t>
    </rPh>
    <rPh sb="25" eb="29">
      <t>トクシュキンム</t>
    </rPh>
    <rPh sb="29" eb="31">
      <t>テアテ</t>
    </rPh>
    <rPh sb="32" eb="34">
      <t>カイキン</t>
    </rPh>
    <rPh sb="34" eb="36">
      <t>テアテ</t>
    </rPh>
    <rPh sb="37" eb="39">
      <t>カゾク</t>
    </rPh>
    <rPh sb="39" eb="41">
      <t>テアテ</t>
    </rPh>
    <rPh sb="42" eb="44">
      <t>ツウキン</t>
    </rPh>
    <rPh sb="44" eb="46">
      <t>テアテ</t>
    </rPh>
    <rPh sb="47" eb="49">
      <t>ジュウキョ</t>
    </rPh>
    <rPh sb="49" eb="51">
      <t>テアテ</t>
    </rPh>
    <rPh sb="52" eb="54">
      <t>ブッカ</t>
    </rPh>
    <rPh sb="54" eb="56">
      <t>テアテ</t>
    </rPh>
    <rPh sb="57" eb="59">
      <t>ショグウ</t>
    </rPh>
    <rPh sb="59" eb="63">
      <t>カイゼンテアテ</t>
    </rPh>
    <rPh sb="66" eb="67">
      <t>タ</t>
    </rPh>
    <rPh sb="68" eb="71">
      <t>キジュンガイ</t>
    </rPh>
    <rPh sb="71" eb="73">
      <t>チンギン</t>
    </rPh>
    <rPh sb="74" eb="76">
      <t>イガイ</t>
    </rPh>
    <rPh sb="77" eb="79">
      <t>テアテ</t>
    </rPh>
    <phoneticPr fontId="5"/>
  </si>
  <si>
    <t>　〈 介護職員の賃金支給状況 〉　基準日：令和6年7月31日現在</t>
    <rPh sb="3" eb="5">
      <t>カイゴ</t>
    </rPh>
    <rPh sb="5" eb="7">
      <t>ショクイン</t>
    </rPh>
    <rPh sb="8" eb="10">
      <t>チンギン</t>
    </rPh>
    <rPh sb="10" eb="12">
      <t>シキュウ</t>
    </rPh>
    <rPh sb="12" eb="14">
      <t>ジョウキョウ</t>
    </rPh>
    <phoneticPr fontId="5"/>
  </si>
  <si>
    <r>
      <t>問１６：</t>
    </r>
    <r>
      <rPr>
        <u/>
        <sz val="12"/>
        <rFont val="ＭＳ Ｐゴシック"/>
        <family val="3"/>
        <charset val="128"/>
      </rPr>
      <t>介護職員（正規）</t>
    </r>
    <r>
      <rPr>
        <sz val="12"/>
        <rFont val="ＭＳ Ｐゴシック"/>
        <family val="3"/>
        <charset val="128"/>
      </rPr>
      <t>の学歴・勤続年数別賃金についてお伺いします。</t>
    </r>
    <rPh sb="0" eb="1">
      <t>トイ</t>
    </rPh>
    <rPh sb="4" eb="6">
      <t>カイゴ</t>
    </rPh>
    <rPh sb="6" eb="8">
      <t>ショクイン</t>
    </rPh>
    <rPh sb="9" eb="11">
      <t>セイキ</t>
    </rPh>
    <rPh sb="13" eb="15">
      <t>ガクレキ</t>
    </rPh>
    <rPh sb="16" eb="20">
      <t>キンゾクネンスウ</t>
    </rPh>
    <rPh sb="20" eb="21">
      <t>ベツ</t>
    </rPh>
    <rPh sb="21" eb="23">
      <t>チンギン</t>
    </rPh>
    <rPh sb="28" eb="29">
      <t>ウカガ</t>
    </rPh>
    <phoneticPr fontId="5"/>
  </si>
  <si>
    <t>質問は以上です。調査へのご協力ありがとうございました。</t>
    <phoneticPr fontId="5"/>
  </si>
  <si>
    <r>
      <rPr>
        <b/>
        <sz val="11"/>
        <rFont val="ＭＳ Ｐ明朝"/>
        <family val="1"/>
        <charset val="128"/>
      </rPr>
      <t>賃金支払いの状況　</t>
    </r>
    <r>
      <rPr>
        <b/>
        <sz val="11"/>
        <color rgb="FFFF0000"/>
        <rFont val="ＭＳ Ｐ明朝"/>
        <family val="1"/>
        <charset val="128"/>
      </rPr>
      <t>（単位：千円）</t>
    </r>
    <rPh sb="0" eb="4">
      <t>チンギンシハラ</t>
    </rPh>
    <rPh sb="6" eb="8">
      <t>ジョウキョウ</t>
    </rPh>
    <rPh sb="10" eb="12">
      <t>タンイ</t>
    </rPh>
    <rPh sb="13" eb="15">
      <t>センエン</t>
    </rPh>
    <phoneticPr fontId="5"/>
  </si>
  <si>
    <t>　〈 職員の採用方法 （令和5年度：令和5年4月1日から令和6年3月31日まで） 〉</t>
    <phoneticPr fontId="5"/>
  </si>
  <si>
    <t>募集方法と採用経路</t>
    <rPh sb="0" eb="4">
      <t>ボシュウホウホウ</t>
    </rPh>
    <rPh sb="5" eb="9">
      <t>サイヨウケイロ</t>
    </rPh>
    <phoneticPr fontId="5"/>
  </si>
  <si>
    <t>募集方法</t>
    <rPh sb="0" eb="4">
      <t>ボシュウホウホウ</t>
    </rPh>
    <phoneticPr fontId="5"/>
  </si>
  <si>
    <t xml:space="preserve"> 1．ハローワークを通じて募集</t>
    <rPh sb="10" eb="11">
      <t>ツウ</t>
    </rPh>
    <rPh sb="13" eb="15">
      <t>ボシュウ</t>
    </rPh>
    <phoneticPr fontId="5"/>
  </si>
  <si>
    <t xml:space="preserve"> 2．福祉人材センターを通じて募集</t>
    <rPh sb="3" eb="5">
      <t>フクシ</t>
    </rPh>
    <rPh sb="5" eb="7">
      <t>ジンザイ</t>
    </rPh>
    <rPh sb="12" eb="13">
      <t>ツウ</t>
    </rPh>
    <rPh sb="15" eb="17">
      <t>ボシュウ</t>
    </rPh>
    <phoneticPr fontId="5"/>
  </si>
  <si>
    <t xml:space="preserve"> 3．法人・事業所のホームページで募集</t>
    <rPh sb="3" eb="5">
      <t>ホウジン</t>
    </rPh>
    <rPh sb="6" eb="9">
      <t>ジギョウショ</t>
    </rPh>
    <rPh sb="17" eb="19">
      <t>ボシュウ</t>
    </rPh>
    <phoneticPr fontId="5"/>
  </si>
  <si>
    <t xml:space="preserve"> 4．法人・事業所のSNSで募集</t>
    <rPh sb="3" eb="5">
      <t>ホウジン</t>
    </rPh>
    <rPh sb="6" eb="9">
      <t>ジギョウショ</t>
    </rPh>
    <rPh sb="14" eb="16">
      <t>ボシュウ</t>
    </rPh>
    <phoneticPr fontId="5"/>
  </si>
  <si>
    <t xml:space="preserve"> 5．職場説明会・フェアへの出展</t>
    <rPh sb="3" eb="5">
      <t>ショクバ</t>
    </rPh>
    <rPh sb="5" eb="8">
      <t>セツメイカイ</t>
    </rPh>
    <rPh sb="14" eb="16">
      <t>シュッテン</t>
    </rPh>
    <phoneticPr fontId="5"/>
  </si>
  <si>
    <t xml:space="preserve"> 6．法人・事業所で見学会や説明会を開催</t>
    <rPh sb="3" eb="5">
      <t>ホウジン</t>
    </rPh>
    <rPh sb="6" eb="9">
      <t>ジギョウショ</t>
    </rPh>
    <rPh sb="10" eb="13">
      <t>ケンガクカイ</t>
    </rPh>
    <rPh sb="14" eb="17">
      <t>セツメイカイ</t>
    </rPh>
    <rPh sb="18" eb="20">
      <t>カイサイ</t>
    </rPh>
    <phoneticPr fontId="5"/>
  </si>
  <si>
    <t xml:space="preserve"> 7．チラシやフリーペーパーへの求人情報掲載</t>
    <rPh sb="16" eb="18">
      <t>キュウジン</t>
    </rPh>
    <rPh sb="18" eb="20">
      <t>ジョウホウ</t>
    </rPh>
    <rPh sb="20" eb="22">
      <t>ケイサイ</t>
    </rPh>
    <phoneticPr fontId="5"/>
  </si>
  <si>
    <t xml:space="preserve"> 8．就職・転職サイトの活用</t>
    <rPh sb="3" eb="5">
      <t>シュウショク</t>
    </rPh>
    <rPh sb="6" eb="8">
      <t>テンショク</t>
    </rPh>
    <rPh sb="12" eb="14">
      <t>カツヨウ</t>
    </rPh>
    <phoneticPr fontId="5"/>
  </si>
  <si>
    <t xml:space="preserve"> 9．高校・養成校等への求人活動</t>
    <rPh sb="3" eb="5">
      <t>コウコウ</t>
    </rPh>
    <rPh sb="6" eb="9">
      <t>ヨウセイコウ</t>
    </rPh>
    <rPh sb="9" eb="10">
      <t>トウ</t>
    </rPh>
    <rPh sb="12" eb="16">
      <t>キュウジンカツドウ</t>
    </rPh>
    <phoneticPr fontId="5"/>
  </si>
  <si>
    <t xml:space="preserve"> 10．職員・知人からの紹介</t>
    <rPh sb="4" eb="6">
      <t>ショクイン</t>
    </rPh>
    <rPh sb="7" eb="9">
      <t>チジン</t>
    </rPh>
    <rPh sb="12" eb="14">
      <t>ショウカイ</t>
    </rPh>
    <phoneticPr fontId="5"/>
  </si>
  <si>
    <t xml:space="preserve"> 11．人材派遣会社の利用</t>
    <rPh sb="4" eb="8">
      <t>ジンザイハケン</t>
    </rPh>
    <rPh sb="8" eb="10">
      <t>カイシャ</t>
    </rPh>
    <rPh sb="11" eb="13">
      <t>リヨウ</t>
    </rPh>
    <phoneticPr fontId="5"/>
  </si>
  <si>
    <t xml:space="preserve"> 12．有料職業紹介所の利用</t>
    <rPh sb="4" eb="11">
      <t>ユウリョウショクギョウショウカイジョ</t>
    </rPh>
    <rPh sb="12" eb="14">
      <t>リヨウ</t>
    </rPh>
    <phoneticPr fontId="5"/>
  </si>
  <si>
    <t xml:space="preserve"> 13．その他　　（　　　　　　　　　　　　　　）</t>
    <rPh sb="6" eb="7">
      <t>タ</t>
    </rPh>
    <phoneticPr fontId="5"/>
  </si>
  <si>
    <r>
      <t>問１２：問10及び問11で入職した職員の募集方法・採用経路についてお伺いします。
　</t>
    </r>
    <r>
      <rPr>
        <b/>
        <u/>
        <sz val="12"/>
        <color rgb="FFFF0000"/>
        <rFont val="ＭＳ Ｐゴシック"/>
        <family val="3"/>
        <charset val="128"/>
      </rPr>
      <t>以下の募集方法のうち、実施されたもの全てに○をつけてください（複数回答可）</t>
    </r>
    <r>
      <rPr>
        <sz val="12"/>
        <rFont val="ＭＳ Ｐゴシック"/>
        <family val="3"/>
        <charset val="128"/>
      </rPr>
      <t xml:space="preserve">
　そのうち、採用に至ったものや複数の応募や問合せがある等の効果が見られたものには、右側の欄にも○印を記入してください。（令和５年度中の採用者がいない場合は、記入不要）</t>
    </r>
    <phoneticPr fontId="5"/>
  </si>
  <si>
    <t>「効果があった・採用に至った」場合
○を選択</t>
    <rPh sb="1" eb="3">
      <t>コウカ</t>
    </rPh>
    <rPh sb="8" eb="10">
      <t>サイヨウ</t>
    </rPh>
    <rPh sb="11" eb="12">
      <t>イタ</t>
    </rPh>
    <rPh sb="15" eb="17">
      <t>バアイ</t>
    </rPh>
    <rPh sb="20" eb="22">
      <t>センタク</t>
    </rPh>
    <phoneticPr fontId="5"/>
  </si>
  <si>
    <t>その他の内容を記入してください　→</t>
    <rPh sb="2" eb="3">
      <t>タ</t>
    </rPh>
    <rPh sb="4" eb="6">
      <t>ナイヨウ</t>
    </rPh>
    <rPh sb="7" eb="9">
      <t>キニュウ</t>
    </rPh>
    <phoneticPr fontId="5"/>
  </si>
  <si>
    <t>2.20歳未満（正規・１年未満）</t>
    <phoneticPr fontId="5"/>
  </si>
  <si>
    <t>2.20歳未満（正規・１年以上
３年未満）</t>
    <phoneticPr fontId="5"/>
  </si>
  <si>
    <t>2.20歳未満（正規・３年以上
５年未満）</t>
    <phoneticPr fontId="5"/>
  </si>
  <si>
    <t>2.20歳未満（正規・５年以上
１０年未満）</t>
    <phoneticPr fontId="5"/>
  </si>
  <si>
    <t>2.20歳未満（正規・１０年以上）</t>
    <phoneticPr fontId="5"/>
  </si>
  <si>
    <t>2.20～29歳（正規・１年未満）</t>
    <phoneticPr fontId="5"/>
  </si>
  <si>
    <t>2.20～29歳（正規・１年以上
３年未満）</t>
    <phoneticPr fontId="5"/>
  </si>
  <si>
    <t>2.30～39歳（正規・１年未満）</t>
    <phoneticPr fontId="5"/>
  </si>
  <si>
    <t>2.30～39歳（正規・１年以上
３年未満）</t>
    <phoneticPr fontId="5"/>
  </si>
  <si>
    <t>2.30～39歳（正規・５年以上
１０年未満）</t>
    <phoneticPr fontId="5"/>
  </si>
  <si>
    <t>2.30～39歳（正規・３年以上
５年未満）</t>
    <phoneticPr fontId="5"/>
  </si>
  <si>
    <t>2.20～29歳（正規・１０年以上）</t>
    <phoneticPr fontId="5"/>
  </si>
  <si>
    <t>2.20～29歳（正規・５年以上
１０年未満）</t>
    <phoneticPr fontId="5"/>
  </si>
  <si>
    <t>2.20～29歳（正規・３年以上
５年未満）</t>
    <phoneticPr fontId="5"/>
  </si>
  <si>
    <t>2.30～39歳（正規・１０年以上）</t>
    <phoneticPr fontId="5"/>
  </si>
  <si>
    <t>2.40～49歳（正規・１年未満）</t>
    <phoneticPr fontId="5"/>
  </si>
  <si>
    <t>2.40～49歳（正規・１年以上
３年未満）</t>
    <phoneticPr fontId="5"/>
  </si>
  <si>
    <t>2.40～49歳（正規・３年以上
５年未満）</t>
    <phoneticPr fontId="5"/>
  </si>
  <si>
    <t>2.40～49歳（正規・５年以上
１０年未満）</t>
    <phoneticPr fontId="5"/>
  </si>
  <si>
    <t>2.40～49歳（正規・１０年以上）</t>
    <phoneticPr fontId="5"/>
  </si>
  <si>
    <t>2.50～59歳（正規・１年未満）</t>
    <phoneticPr fontId="5"/>
  </si>
  <si>
    <t>2.50～59歳（正規・１年以上
３年未満）</t>
    <phoneticPr fontId="5"/>
  </si>
  <si>
    <t>2.50～59歳（正規・３年以上
５年未満）</t>
    <phoneticPr fontId="5"/>
  </si>
  <si>
    <t>2.50～59歳（正規・５年以上
１０年未満）</t>
    <phoneticPr fontId="5"/>
  </si>
  <si>
    <t>2.50～59歳（正規・１０年以上）</t>
    <phoneticPr fontId="5"/>
  </si>
  <si>
    <t>2.60歳以上（正規・１年未満）</t>
    <phoneticPr fontId="5"/>
  </si>
  <si>
    <t>2.60歳以上（正規・１年以上
３年未満）</t>
    <phoneticPr fontId="5"/>
  </si>
  <si>
    <t>2.60歳以上（正規・３年以上
５年未満）</t>
    <phoneticPr fontId="5"/>
  </si>
  <si>
    <t>2.60歳以上（正規・５年以上
１０年未満）</t>
    <phoneticPr fontId="5"/>
  </si>
  <si>
    <t>2.60歳以上（正規・１０年以上）</t>
    <phoneticPr fontId="5"/>
  </si>
  <si>
    <t>2.合計（正規・１年未満）</t>
    <phoneticPr fontId="5"/>
  </si>
  <si>
    <t>2.合計（正規・１年以上
３年未満）</t>
    <phoneticPr fontId="5"/>
  </si>
  <si>
    <t>2.合計（正規・３年以上
５年未満）</t>
    <phoneticPr fontId="5"/>
  </si>
  <si>
    <t>2.合計（正規・５年以上
１０年未満）</t>
    <phoneticPr fontId="5"/>
  </si>
  <si>
    <t>2.合計（正規・１０年以上）</t>
    <phoneticPr fontId="5"/>
  </si>
  <si>
    <t>3.20歳未満（非正規・１年未満）</t>
    <rPh sb="8" eb="9">
      <t>ヒ</t>
    </rPh>
    <phoneticPr fontId="5"/>
  </si>
  <si>
    <t>3.20歳未満（非正規・１年以上
３年未満）</t>
    <rPh sb="8" eb="9">
      <t>ヒ</t>
    </rPh>
    <phoneticPr fontId="5"/>
  </si>
  <si>
    <t>3.20歳未満（非正規・３年以上
５年未満）</t>
    <rPh sb="8" eb="9">
      <t>ヒ</t>
    </rPh>
    <phoneticPr fontId="5"/>
  </si>
  <si>
    <t>3.20歳未満（非正規・５年以上
１０年未満）</t>
    <rPh sb="8" eb="9">
      <t>ヒ</t>
    </rPh>
    <phoneticPr fontId="5"/>
  </si>
  <si>
    <t>3.20歳未満（非正規・１０年以上）</t>
    <rPh sb="8" eb="9">
      <t>ヒ</t>
    </rPh>
    <phoneticPr fontId="5"/>
  </si>
  <si>
    <t>3.20歳未満（非正規合計）</t>
    <rPh sb="8" eb="9">
      <t>ヒ</t>
    </rPh>
    <rPh sb="9" eb="11">
      <t>セイキ</t>
    </rPh>
    <phoneticPr fontId="5"/>
  </si>
  <si>
    <t>2.20歳未満（正規合計）</t>
    <rPh sb="8" eb="10">
      <t>セイキ</t>
    </rPh>
    <phoneticPr fontId="5"/>
  </si>
  <si>
    <t>2.20～29歳（正規合計）</t>
    <rPh sb="9" eb="11">
      <t>セイキ</t>
    </rPh>
    <phoneticPr fontId="5"/>
  </si>
  <si>
    <t>2.30～39歳（正規合計）</t>
    <rPh sb="9" eb="11">
      <t>セイキ</t>
    </rPh>
    <phoneticPr fontId="5"/>
  </si>
  <si>
    <t>2.40～49歳（正規合計）</t>
    <rPh sb="9" eb="11">
      <t>セイキ</t>
    </rPh>
    <phoneticPr fontId="5"/>
  </si>
  <si>
    <t>2.50～59歳（正規合計）</t>
    <rPh sb="9" eb="11">
      <t>セイキ</t>
    </rPh>
    <phoneticPr fontId="5"/>
  </si>
  <si>
    <t>2.60歳以上（正規合計）</t>
    <rPh sb="8" eb="10">
      <t>セイキ</t>
    </rPh>
    <phoneticPr fontId="5"/>
  </si>
  <si>
    <t>2.正規合計</t>
    <rPh sb="2" eb="4">
      <t>セイキ</t>
    </rPh>
    <phoneticPr fontId="5"/>
  </si>
  <si>
    <t>3.20～29歳（非正規・１年未満）</t>
    <rPh sb="9" eb="10">
      <t>ヒ</t>
    </rPh>
    <phoneticPr fontId="5"/>
  </si>
  <si>
    <t>3.20～29歳（非正規・１年以上
３年未満）</t>
    <rPh sb="9" eb="10">
      <t>ヒ</t>
    </rPh>
    <phoneticPr fontId="5"/>
  </si>
  <si>
    <t>3.20～29歳（非正規・３年以上
５年未満）</t>
    <rPh sb="9" eb="10">
      <t>ヒ</t>
    </rPh>
    <phoneticPr fontId="5"/>
  </si>
  <si>
    <t>3.20～29歳（非正規・５年以上
１０年未満）</t>
    <rPh sb="9" eb="10">
      <t>ヒ</t>
    </rPh>
    <phoneticPr fontId="5"/>
  </si>
  <si>
    <t>3.20～29歳（非正規・１０年以上）</t>
    <rPh sb="9" eb="10">
      <t>ヒ</t>
    </rPh>
    <phoneticPr fontId="5"/>
  </si>
  <si>
    <t>3.20～29歳（非正規合計）</t>
    <rPh sb="9" eb="12">
      <t>ヒセイキ</t>
    </rPh>
    <phoneticPr fontId="5"/>
  </si>
  <si>
    <t>3.30～39歳（非正規・１年未満）</t>
    <rPh sb="9" eb="10">
      <t>ヒ</t>
    </rPh>
    <phoneticPr fontId="5"/>
  </si>
  <si>
    <t>3.30～39歳（非正規・１年以上
３年未満）</t>
    <rPh sb="9" eb="10">
      <t>ヒ</t>
    </rPh>
    <phoneticPr fontId="5"/>
  </si>
  <si>
    <t>3.30～39歳（非正規・３年以上
５年未満）</t>
    <rPh sb="9" eb="10">
      <t>ヒ</t>
    </rPh>
    <phoneticPr fontId="5"/>
  </si>
  <si>
    <t>3.30～39歳（非正規・５年以上
１０年未満）</t>
    <rPh sb="9" eb="10">
      <t>ヒ</t>
    </rPh>
    <phoneticPr fontId="5"/>
  </si>
  <si>
    <t>3.30～39歳（非正規・１０年以上）</t>
    <rPh sb="9" eb="10">
      <t>ヒ</t>
    </rPh>
    <phoneticPr fontId="5"/>
  </si>
  <si>
    <t>3.30～39歳（非正規合計）</t>
    <rPh sb="9" eb="12">
      <t>ヒセイキ</t>
    </rPh>
    <phoneticPr fontId="5"/>
  </si>
  <si>
    <t>3.40～49歳（非正規・１年未満）</t>
    <rPh sb="9" eb="10">
      <t>ヒ</t>
    </rPh>
    <phoneticPr fontId="5"/>
  </si>
  <si>
    <t>3.40～49歳（非正規・１年以上
３年未満）</t>
    <rPh sb="9" eb="10">
      <t>ヒ</t>
    </rPh>
    <phoneticPr fontId="5"/>
  </si>
  <si>
    <t>3.40～49歳（非正規・３年以上
５年未満）</t>
    <rPh sb="9" eb="10">
      <t>ヒ</t>
    </rPh>
    <phoneticPr fontId="5"/>
  </si>
  <si>
    <t>3.40～49歳（非正規・５年以上
１０年未満）</t>
    <rPh sb="9" eb="10">
      <t>ヒ</t>
    </rPh>
    <phoneticPr fontId="5"/>
  </si>
  <si>
    <t>3.40～49歳（非正規・１０年以上）</t>
    <rPh sb="9" eb="10">
      <t>ヒ</t>
    </rPh>
    <phoneticPr fontId="5"/>
  </si>
  <si>
    <t>3.40～49歳（非正規合計）</t>
    <rPh sb="9" eb="12">
      <t>ヒセイキ</t>
    </rPh>
    <phoneticPr fontId="5"/>
  </si>
  <si>
    <t>3.50～59歳（非正規・１年未満）</t>
    <rPh sb="9" eb="10">
      <t>ヒ</t>
    </rPh>
    <phoneticPr fontId="5"/>
  </si>
  <si>
    <t>3.50～59歳（非正規・１年以上
３年未満）</t>
    <rPh sb="9" eb="10">
      <t>ヒ</t>
    </rPh>
    <phoneticPr fontId="5"/>
  </si>
  <si>
    <t>3.50～59歳（非正規・３年以上
５年未満）</t>
    <rPh sb="9" eb="10">
      <t>ヒ</t>
    </rPh>
    <phoneticPr fontId="5"/>
  </si>
  <si>
    <t>3.50～59歳（非正規・５年以上
１０年未満）</t>
    <rPh sb="9" eb="10">
      <t>ヒ</t>
    </rPh>
    <phoneticPr fontId="5"/>
  </si>
  <si>
    <t>3.50～59歳（非正規・１０年以上）</t>
    <rPh sb="9" eb="10">
      <t>ヒ</t>
    </rPh>
    <phoneticPr fontId="5"/>
  </si>
  <si>
    <t>3.50～59歳（非正規合計）</t>
    <rPh sb="9" eb="12">
      <t>ヒセイキ</t>
    </rPh>
    <phoneticPr fontId="5"/>
  </si>
  <si>
    <t>3.60歳以上（非正規・１年未満）</t>
    <rPh sb="8" eb="9">
      <t>ヒ</t>
    </rPh>
    <phoneticPr fontId="5"/>
  </si>
  <si>
    <t>3.60歳以上（非正規・１年以上
３年未満）</t>
    <rPh sb="8" eb="9">
      <t>ヒ</t>
    </rPh>
    <phoneticPr fontId="5"/>
  </si>
  <si>
    <t>3.60歳以上（非正規・３年以上
５年未満）</t>
    <rPh sb="8" eb="9">
      <t>ヒ</t>
    </rPh>
    <phoneticPr fontId="5"/>
  </si>
  <si>
    <t>3.60歳以上（非正規・５年以上
１０年未満）</t>
    <rPh sb="8" eb="9">
      <t>ヒ</t>
    </rPh>
    <phoneticPr fontId="5"/>
  </si>
  <si>
    <t>3.60歳以上（非正規・１０年以上）</t>
    <rPh sb="8" eb="9">
      <t>ヒ</t>
    </rPh>
    <phoneticPr fontId="5"/>
  </si>
  <si>
    <t>3.60歳以上（非正規合計）</t>
    <rPh sb="8" eb="11">
      <t>ヒセイキ</t>
    </rPh>
    <phoneticPr fontId="5"/>
  </si>
  <si>
    <t>4-1.介護福祉士（正規）</t>
    <rPh sb="4" eb="6">
      <t>カイゴ</t>
    </rPh>
    <phoneticPr fontId="5"/>
  </si>
  <si>
    <t>4-1.介護福祉士（非正規）</t>
    <rPh sb="4" eb="6">
      <t>カイゴ</t>
    </rPh>
    <rPh sb="10" eb="11">
      <t>ヒ</t>
    </rPh>
    <phoneticPr fontId="5"/>
  </si>
  <si>
    <t>4-1.介護福祉士（合計）</t>
    <rPh sb="4" eb="6">
      <t>カイゴ</t>
    </rPh>
    <rPh sb="10" eb="12">
      <t>ゴウケイ</t>
    </rPh>
    <phoneticPr fontId="5"/>
  </si>
  <si>
    <t>4-2.介護支援専門員（正規）</t>
    <rPh sb="4" eb="6">
      <t>カイゴ</t>
    </rPh>
    <rPh sb="6" eb="8">
      <t>シエン</t>
    </rPh>
    <rPh sb="8" eb="11">
      <t>センモンイン</t>
    </rPh>
    <phoneticPr fontId="5"/>
  </si>
  <si>
    <t>4-2.介護支援専門員（非正規）</t>
    <rPh sb="4" eb="6">
      <t>カイゴ</t>
    </rPh>
    <rPh sb="6" eb="8">
      <t>シエン</t>
    </rPh>
    <rPh sb="8" eb="11">
      <t>センモンイン</t>
    </rPh>
    <rPh sb="12" eb="13">
      <t>ヒ</t>
    </rPh>
    <phoneticPr fontId="5"/>
  </si>
  <si>
    <t>4-2.介護支援専門員（合計）</t>
    <rPh sb="4" eb="6">
      <t>カイゴ</t>
    </rPh>
    <rPh sb="6" eb="8">
      <t>シエン</t>
    </rPh>
    <rPh sb="8" eb="11">
      <t>センモンイン</t>
    </rPh>
    <rPh sb="12" eb="14">
      <t>ゴウケイ</t>
    </rPh>
    <phoneticPr fontId="5"/>
  </si>
  <si>
    <t>4-3.社会福祉士（正規）</t>
    <phoneticPr fontId="5"/>
  </si>
  <si>
    <t>4-3.社会福祉士（非正規）</t>
    <rPh sb="10" eb="11">
      <t>ヒ</t>
    </rPh>
    <phoneticPr fontId="5"/>
  </si>
  <si>
    <t>4-4.社会福祉主事任用資格（正規）</t>
    <phoneticPr fontId="5"/>
  </si>
  <si>
    <t>4-4.社会福祉主事任用資格（非正規）</t>
    <rPh sb="15" eb="16">
      <t>ヒ</t>
    </rPh>
    <phoneticPr fontId="5"/>
  </si>
  <si>
    <t>4-5.実務者研修修了（正規）</t>
    <phoneticPr fontId="5"/>
  </si>
  <si>
    <t>4-5.実務者研修修了（非正規）</t>
    <rPh sb="12" eb="13">
      <t>ヒ</t>
    </rPh>
    <phoneticPr fontId="5"/>
  </si>
  <si>
    <t>4-6.介護職員初任者研修修了（正規）</t>
    <phoneticPr fontId="5"/>
  </si>
  <si>
    <t>4-6.介護職員初任者研修修了（非正規）</t>
    <rPh sb="16" eb="17">
      <t>ヒ</t>
    </rPh>
    <phoneticPr fontId="5"/>
  </si>
  <si>
    <t>4-7.保育士・保育教諭（正規）</t>
    <phoneticPr fontId="5"/>
  </si>
  <si>
    <t>4-7.保育士・保育教諭（非正規）</t>
    <rPh sb="13" eb="14">
      <t>ヒ</t>
    </rPh>
    <phoneticPr fontId="5"/>
  </si>
  <si>
    <t>4-8.理学療法士・作業療養士（正規）</t>
    <phoneticPr fontId="5"/>
  </si>
  <si>
    <t>4-8.理学療法士・作業療養士（非正規）</t>
    <rPh sb="16" eb="17">
      <t>ヒ</t>
    </rPh>
    <phoneticPr fontId="5"/>
  </si>
  <si>
    <t>4-9.精神保健福祉士（非正規）</t>
    <rPh sb="12" eb="13">
      <t>ヒ</t>
    </rPh>
    <phoneticPr fontId="5"/>
  </si>
  <si>
    <t>4-9.精神保健福祉士（正規）</t>
    <phoneticPr fontId="5"/>
  </si>
  <si>
    <t>4-9.精神保健福祉士（合計）</t>
    <rPh sb="12" eb="14">
      <t>ゴウケイ</t>
    </rPh>
    <phoneticPr fontId="5"/>
  </si>
  <si>
    <t>4-10.看護師･准看護師（正規）</t>
    <phoneticPr fontId="5"/>
  </si>
  <si>
    <t>4-10.看護師･准看護師（非正規）</t>
    <rPh sb="14" eb="15">
      <t>ヒ</t>
    </rPh>
    <phoneticPr fontId="5"/>
  </si>
  <si>
    <t>4-10.看護師･准看護師（合計）</t>
    <rPh sb="14" eb="16">
      <t>ゴウケイ</t>
    </rPh>
    <phoneticPr fontId="5"/>
  </si>
  <si>
    <t>4-11.管理栄養士・栄養士（正規）</t>
    <phoneticPr fontId="5"/>
  </si>
  <si>
    <t>4-11.管理栄養士・栄養士（非正規）</t>
    <rPh sb="15" eb="16">
      <t>ヒ</t>
    </rPh>
    <phoneticPr fontId="5"/>
  </si>
  <si>
    <t>4-11.管理栄養士・栄養士（合計）</t>
    <rPh sb="15" eb="17">
      <t>ゴウケイ</t>
    </rPh>
    <phoneticPr fontId="5"/>
  </si>
  <si>
    <t>4-12.調理師（正規）</t>
    <phoneticPr fontId="5"/>
  </si>
  <si>
    <t>4-12.調理師（非正規）</t>
    <rPh sb="9" eb="10">
      <t>ヒ</t>
    </rPh>
    <phoneticPr fontId="5"/>
  </si>
  <si>
    <t>4-12.調理師（合計）</t>
    <rPh sb="9" eb="11">
      <t>ゴウケイ</t>
    </rPh>
    <phoneticPr fontId="5"/>
  </si>
  <si>
    <t>4-13.その他福祉資格名①</t>
    <phoneticPr fontId="5"/>
  </si>
  <si>
    <t>4-13.その他福祉資格①（正規）</t>
    <phoneticPr fontId="5"/>
  </si>
  <si>
    <t>4-13.その他福祉資格①（非正規）</t>
    <rPh sb="14" eb="15">
      <t>ヒ</t>
    </rPh>
    <phoneticPr fontId="5"/>
  </si>
  <si>
    <t>4-13.その他福祉資格①（合計）</t>
    <rPh sb="14" eb="16">
      <t>ゴウケイ</t>
    </rPh>
    <phoneticPr fontId="5"/>
  </si>
  <si>
    <t>4-14.その他福祉資格名②</t>
    <phoneticPr fontId="5"/>
  </si>
  <si>
    <t>4-14.その他福祉資格②（正規）</t>
    <phoneticPr fontId="5"/>
  </si>
  <si>
    <t>4-14.その他福祉資格②（非正規）</t>
    <rPh sb="14" eb="15">
      <t>ヒ</t>
    </rPh>
    <phoneticPr fontId="5"/>
  </si>
  <si>
    <t>4-14.その他福祉資格②（合計）</t>
    <rPh sb="14" eb="16">
      <t>ゴウケイ</t>
    </rPh>
    <phoneticPr fontId="5"/>
  </si>
  <si>
    <t>4-15.その他福祉資格名③</t>
    <phoneticPr fontId="5"/>
  </si>
  <si>
    <t>4-15.その他福祉資格③（正規）</t>
    <phoneticPr fontId="5"/>
  </si>
  <si>
    <t>4-15.その他福祉資格③（非正規）</t>
    <rPh sb="14" eb="17">
      <t>ヒセイキ</t>
    </rPh>
    <phoneticPr fontId="5"/>
  </si>
  <si>
    <t>4-15.その他福祉資格③（合計）</t>
    <rPh sb="14" eb="16">
      <t>ゴウケイ</t>
    </rPh>
    <phoneticPr fontId="5"/>
  </si>
  <si>
    <t>5-11.その他</t>
    <rPh sb="7" eb="8">
      <t>タ</t>
    </rPh>
    <phoneticPr fontId="5"/>
  </si>
  <si>
    <t>こちらにご記入ください→</t>
    <phoneticPr fontId="5"/>
  </si>
  <si>
    <t>その他</t>
    <phoneticPr fontId="5"/>
  </si>
  <si>
    <r>
      <t>11.その他　</t>
    </r>
    <r>
      <rPr>
        <b/>
        <sz val="9"/>
        <color rgb="FFFF0000"/>
        <rFont val="ＭＳ Ｐ明朝"/>
        <family val="1"/>
        <charset val="128"/>
      </rPr>
      <t>↓その他の国名をご記入ください</t>
    </r>
    <rPh sb="5" eb="6">
      <t>タ</t>
    </rPh>
    <rPh sb="10" eb="11">
      <t>タ</t>
    </rPh>
    <rPh sb="12" eb="14">
      <t>クニメイ</t>
    </rPh>
    <rPh sb="16" eb="18">
      <t>キニュウ</t>
    </rPh>
    <phoneticPr fontId="5"/>
  </si>
  <si>
    <t>6-7.上記以外の職種すべて（追加必要性）</t>
    <phoneticPr fontId="5"/>
  </si>
  <si>
    <t>6-7.上記以外の職種すべて（理由）</t>
    <phoneticPr fontId="5"/>
  </si>
  <si>
    <t>6-7.上記以外の職種すべて（理由）（その他）</t>
    <phoneticPr fontId="5"/>
  </si>
  <si>
    <t>9-1.月平均残業時間数</t>
    <phoneticPr fontId="5"/>
  </si>
  <si>
    <t>9-2.年間有給休暇 平均消化日数</t>
    <phoneticPr fontId="5"/>
  </si>
  <si>
    <t>9-3.月平均夜勤回数</t>
    <phoneticPr fontId="5"/>
  </si>
  <si>
    <t>9-4.育児休業取得後の希望勤務時間について</t>
    <phoneticPr fontId="5"/>
  </si>
  <si>
    <t>9-5.看護・介護休暇の取得状況について</t>
    <phoneticPr fontId="5"/>
  </si>
  <si>
    <t>9-6.夜勤・宿直の免除や部署異動、シフト編成の配慮等について</t>
    <phoneticPr fontId="5"/>
  </si>
  <si>
    <t>9-7.正規職員から非正規職員等への雇用形態の変更</t>
    <phoneticPr fontId="5"/>
  </si>
  <si>
    <t>9-8.事業所内託児所・保育所の設置または事業所内保育の実施について</t>
    <phoneticPr fontId="5"/>
  </si>
  <si>
    <t>9-9.職員の腰痛の発症割合について</t>
    <phoneticPr fontId="5"/>
  </si>
  <si>
    <t>9-10.介護用ロボット、ICT等で導入済のもの</t>
    <phoneticPr fontId="5"/>
  </si>
  <si>
    <t>9-10.その他</t>
    <phoneticPr fontId="5"/>
  </si>
  <si>
    <t>9-11.キャリアパスの仕組みづくりについて</t>
    <phoneticPr fontId="5"/>
  </si>
  <si>
    <t>9-12.研修機会の確保と計画的実施について</t>
    <phoneticPr fontId="5"/>
  </si>
  <si>
    <t>9-13.資格取得への支援（取得費助成や有休付与等）について</t>
    <phoneticPr fontId="5"/>
  </si>
  <si>
    <t>10-7.上記以外の職種すべて（新卒・高卒）</t>
    <phoneticPr fontId="5"/>
  </si>
  <si>
    <t>10-7.上記以外の職種すべて（新卒・高卒以外）</t>
    <phoneticPr fontId="5"/>
  </si>
  <si>
    <t>10-7.上記以外の職種すべて（20歳代・経験有）</t>
    <phoneticPr fontId="5"/>
  </si>
  <si>
    <t>10-7.上記以外の職種すべて（20歳代・未経験）</t>
    <phoneticPr fontId="5"/>
  </si>
  <si>
    <t>10-7.上記以外の職種すべて（30歳代・経験有）</t>
    <phoneticPr fontId="5"/>
  </si>
  <si>
    <t>10-7.上記以外の職種すべて（30歳代・未経験）</t>
    <phoneticPr fontId="5"/>
  </si>
  <si>
    <t>10-7.上記以外の職種すべて（40歳代・経験有）</t>
    <phoneticPr fontId="5"/>
  </si>
  <si>
    <t>10-7.上記以外の職種すべて（40歳代・未経験）</t>
    <phoneticPr fontId="5"/>
  </si>
  <si>
    <t>10-7.上記以外の職種すべて（50歳代・経験有）</t>
    <phoneticPr fontId="5"/>
  </si>
  <si>
    <t>10-7.上記以外の職種すべて（50歳代・未経験）</t>
    <phoneticPr fontId="5"/>
  </si>
  <si>
    <t>10-7.上記以外の職種すべて（60歳以上・経験有）</t>
    <phoneticPr fontId="5"/>
  </si>
  <si>
    <t>10-7.上記以外の職種すべて（60歳以上・未経験）</t>
    <phoneticPr fontId="5"/>
  </si>
  <si>
    <t>11-1.介護職（新卒・高卒）</t>
    <phoneticPr fontId="5"/>
  </si>
  <si>
    <t>11-1.介護職（新卒・高卒以外）</t>
    <phoneticPr fontId="5"/>
  </si>
  <si>
    <t>11-1.介護職（20歳代・経験有）</t>
    <phoneticPr fontId="5"/>
  </si>
  <si>
    <t>11-1.介護職（20歳代・未経験）</t>
    <phoneticPr fontId="5"/>
  </si>
  <si>
    <t>11-1.介護職（30歳代・経験有）</t>
    <phoneticPr fontId="5"/>
  </si>
  <si>
    <t>11-1.介護職（30歳代・未経験）</t>
    <phoneticPr fontId="5"/>
  </si>
  <si>
    <t>11-1.介護職（40歳代・経験有）</t>
    <phoneticPr fontId="5"/>
  </si>
  <si>
    <t>11-1.介護職（40歳代・未経験）</t>
    <phoneticPr fontId="5"/>
  </si>
  <si>
    <t>11-1.介護職（50歳代・経験有）</t>
    <phoneticPr fontId="5"/>
  </si>
  <si>
    <t>11-1.介護職（50歳代・未経験）</t>
    <phoneticPr fontId="5"/>
  </si>
  <si>
    <t>11-1.介護職（60歳以上・経験有）</t>
    <phoneticPr fontId="5"/>
  </si>
  <si>
    <t>11-1.介護職（60歳以上・未経験）</t>
    <phoneticPr fontId="5"/>
  </si>
  <si>
    <t>11-2.介護職　介護福祉士以外（新卒・高卒）</t>
    <phoneticPr fontId="5"/>
  </si>
  <si>
    <t>11-2.介護職　介護福祉士以外（新卒・高卒以外）</t>
    <phoneticPr fontId="5"/>
  </si>
  <si>
    <t>11-2.介護職　介護福祉士以外（20歳代・経験有）</t>
    <phoneticPr fontId="5"/>
  </si>
  <si>
    <t>11-2.介護職　介護福祉士以外（20歳代・未経験）</t>
    <phoneticPr fontId="5"/>
  </si>
  <si>
    <t>11-2.介護職　介護福祉士以外（30歳代・経験有）</t>
    <phoneticPr fontId="5"/>
  </si>
  <si>
    <t>11-2.介護職　介護福祉士以外（30歳代・未経験）</t>
    <phoneticPr fontId="5"/>
  </si>
  <si>
    <t>11-2.介護職　介護福祉士以外（40歳代・経験有）</t>
    <phoneticPr fontId="5"/>
  </si>
  <si>
    <t>11-2.介護職　介護福祉士以外（40歳代・未経験）</t>
    <phoneticPr fontId="5"/>
  </si>
  <si>
    <t>11-2.介護職　介護福祉士以外（50歳代・経験有）</t>
    <phoneticPr fontId="5"/>
  </si>
  <si>
    <t>11-2.介護職　介護福祉士以外（50歳代・未経験）</t>
    <phoneticPr fontId="5"/>
  </si>
  <si>
    <t>11-2.介護職　介護福祉士以外（60歳以上・経験有）</t>
    <phoneticPr fontId="5"/>
  </si>
  <si>
    <t>11-2.介護職　介護福祉士以外（60歳以上・未経験）</t>
    <phoneticPr fontId="5"/>
  </si>
  <si>
    <t>11-3.訪問介護員（新卒・高卒）</t>
    <phoneticPr fontId="5"/>
  </si>
  <si>
    <t>11-3.訪問介護員（新卒・高卒以外）</t>
    <phoneticPr fontId="5"/>
  </si>
  <si>
    <t>11-3.訪問介護員（20歳代・経験有）</t>
    <phoneticPr fontId="5"/>
  </si>
  <si>
    <t>11-3.訪問介護員（20歳代・未経験）</t>
    <phoneticPr fontId="5"/>
  </si>
  <si>
    <t>11-3.訪問介護員（30歳代・経験有）</t>
    <phoneticPr fontId="5"/>
  </si>
  <si>
    <t>11-3.訪問介護員（30歳代・未経験）</t>
    <phoneticPr fontId="5"/>
  </si>
  <si>
    <t>11-3.訪問介護員（40歳代・経験有）</t>
    <phoneticPr fontId="5"/>
  </si>
  <si>
    <t>11-3.訪問介護員（40歳代・未経験）</t>
    <phoneticPr fontId="5"/>
  </si>
  <si>
    <t>11-3.訪問介護員（50歳代・経験有）</t>
    <phoneticPr fontId="5"/>
  </si>
  <si>
    <t>11-3.訪問介護員（50歳代・未経験）</t>
    <phoneticPr fontId="5"/>
  </si>
  <si>
    <t>11-3.訪問介護員（60歳以上・経験有）</t>
    <phoneticPr fontId="5"/>
  </si>
  <si>
    <t>11-3.訪問介護員（60歳以上・未経験）</t>
    <phoneticPr fontId="5"/>
  </si>
  <si>
    <t>11-4.相談員・支援員・指導員（新卒・高卒）</t>
    <phoneticPr fontId="5"/>
  </si>
  <si>
    <t>11-4.相談員・支援員・指導員（新卒・高卒以外）</t>
    <phoneticPr fontId="5"/>
  </si>
  <si>
    <t>11-4.相談員・支援員・指導員（20歳代・経験有）</t>
    <phoneticPr fontId="5"/>
  </si>
  <si>
    <t>11-4.相談員・支援員・指導員（20歳代・未経験）</t>
    <phoneticPr fontId="5"/>
  </si>
  <si>
    <t>11-4.相談員・支援員・指導員（30歳代・経験有）</t>
    <phoneticPr fontId="5"/>
  </si>
  <si>
    <t>11-4.相談員・支援員・指導員（30歳代・未経験）</t>
    <phoneticPr fontId="5"/>
  </si>
  <si>
    <t>11-4.相談員・支援員・指導員（40歳代・経験有）</t>
    <phoneticPr fontId="5"/>
  </si>
  <si>
    <t>11-4.相談員・支援員・指導員（40歳代・未経験）</t>
    <phoneticPr fontId="5"/>
  </si>
  <si>
    <t>11-4.相談員・支援員・指導員（50歳代・経験有）</t>
    <phoneticPr fontId="5"/>
  </si>
  <si>
    <t>11-4.相談員・支援員・指導員（50歳代・未経験）</t>
    <phoneticPr fontId="5"/>
  </si>
  <si>
    <t>11-4.相談員・支援員・指導員（60歳以上・経験有）</t>
    <phoneticPr fontId="5"/>
  </si>
  <si>
    <t>11-4.相談員・支援員・指導員（60歳以上・未経験）</t>
    <phoneticPr fontId="5"/>
  </si>
  <si>
    <t>11-5.介護支援専門員（新卒・高卒）</t>
    <phoneticPr fontId="5"/>
  </si>
  <si>
    <t>11-5.介護支援専門員（新卒・高卒以外）</t>
    <phoneticPr fontId="5"/>
  </si>
  <si>
    <t>11-5.介護支援専門員（20歳代・経験有）</t>
    <phoneticPr fontId="5"/>
  </si>
  <si>
    <t>11-5.介護支援専門員（20歳代・未経験）</t>
    <phoneticPr fontId="5"/>
  </si>
  <si>
    <t>11-5.介護支援専門員（30歳代・経験有）</t>
    <phoneticPr fontId="5"/>
  </si>
  <si>
    <t>11-5.介護支援専門員（30歳代・未経験）</t>
    <phoneticPr fontId="5"/>
  </si>
  <si>
    <t>11-5.介護支援専門員（40歳代・経験有）</t>
    <phoneticPr fontId="5"/>
  </si>
  <si>
    <t>11-5.介護支援専門員（40歳代・未経験）</t>
    <phoneticPr fontId="5"/>
  </si>
  <si>
    <t>11-5.介護支援専門員（50歳代・経験有）</t>
    <phoneticPr fontId="5"/>
  </si>
  <si>
    <t>11-5.介護支援専門員（50歳代・未経験）</t>
    <phoneticPr fontId="5"/>
  </si>
  <si>
    <t>11-5.介護支援専門員（60歳以上・経験有）</t>
    <phoneticPr fontId="5"/>
  </si>
  <si>
    <t>11-5.介護支援専門員（60歳以上・未経験）</t>
    <phoneticPr fontId="5"/>
  </si>
  <si>
    <t>11-6.看護職（新卒・高卒）</t>
    <phoneticPr fontId="5"/>
  </si>
  <si>
    <t>11-6.看護職（新卒・高卒以外）</t>
    <phoneticPr fontId="5"/>
  </si>
  <si>
    <t>11-6.看護職（20歳代・経験有）</t>
    <phoneticPr fontId="5"/>
  </si>
  <si>
    <t>11-6.看護職（20歳代・未経験）</t>
    <phoneticPr fontId="5"/>
  </si>
  <si>
    <t>11-6.看護職（30歳代・経験有）</t>
    <phoneticPr fontId="5"/>
  </si>
  <si>
    <t>11-6.看護職（30歳代・未経験）</t>
    <phoneticPr fontId="5"/>
  </si>
  <si>
    <t>11-6.看護職（40歳代・未経験）</t>
    <phoneticPr fontId="5"/>
  </si>
  <si>
    <t>11-6.看護職（50歳代・経験有）</t>
    <phoneticPr fontId="5"/>
  </si>
  <si>
    <t>11-6.看護職（50歳代・未経験）</t>
    <phoneticPr fontId="5"/>
  </si>
  <si>
    <t>11-6.看護職（60歳以上・経験有）</t>
    <phoneticPr fontId="5"/>
  </si>
  <si>
    <t>11-6.看護職（60歳以上・未経験）</t>
    <phoneticPr fontId="5"/>
  </si>
  <si>
    <t>11-6.看護職（40歳代・経験有）</t>
    <rPh sb="16" eb="17">
      <t>アリ</t>
    </rPh>
    <phoneticPr fontId="5"/>
  </si>
  <si>
    <t>11-7.上記以外の職種すべて（新卒・高卒）</t>
    <phoneticPr fontId="5"/>
  </si>
  <si>
    <t>11-7.上記以外の職種すべて（新卒・高卒以外）</t>
    <phoneticPr fontId="5"/>
  </si>
  <si>
    <t>11-7.上記以外の職種すべて（20歳代・経験有）</t>
    <phoneticPr fontId="5"/>
  </si>
  <si>
    <t>11-7.上記以外の職種すべて（20歳代・未経験）</t>
    <phoneticPr fontId="5"/>
  </si>
  <si>
    <t>11-7.上記以外の職種すべて（30歳代・経験有）</t>
    <phoneticPr fontId="5"/>
  </si>
  <si>
    <t>11-7.上記以外の職種すべて（30歳代・未経験）</t>
    <phoneticPr fontId="5"/>
  </si>
  <si>
    <t>11-7.上記以外の職種すべて（40歳代・経験有）</t>
    <phoneticPr fontId="5"/>
  </si>
  <si>
    <t>11-7.上記以外の職種すべて（40歳代・未経験）</t>
    <phoneticPr fontId="5"/>
  </si>
  <si>
    <t>11-7.上記以外の職種すべて（50歳代・経験有）</t>
    <phoneticPr fontId="5"/>
  </si>
  <si>
    <t>11-7.上記以外の職種すべて（50歳代・未経験）</t>
    <phoneticPr fontId="5"/>
  </si>
  <si>
    <t>11-7.上記以外の職種すべて（60歳以上・経験有）</t>
    <phoneticPr fontId="5"/>
  </si>
  <si>
    <t>11-7.上記以外の職種すべて（60歳以上・未経験）</t>
    <phoneticPr fontId="5"/>
  </si>
  <si>
    <t>11.合計（新卒・高卒）</t>
    <phoneticPr fontId="5"/>
  </si>
  <si>
    <t>11.合計（新卒・高卒以外）</t>
    <phoneticPr fontId="5"/>
  </si>
  <si>
    <t>11.合計（20歳代・経験有）</t>
    <phoneticPr fontId="5"/>
  </si>
  <si>
    <t>11.合計（20歳代・未経験）</t>
    <phoneticPr fontId="5"/>
  </si>
  <si>
    <t>11.合計（30歳代・経験有）</t>
    <phoneticPr fontId="5"/>
  </si>
  <si>
    <t>11.合計（30歳代・未経験）</t>
    <phoneticPr fontId="5"/>
  </si>
  <si>
    <t>11.合計（40歳代・経験有）</t>
    <phoneticPr fontId="5"/>
  </si>
  <si>
    <t>11.合計（40歳代・未経験）</t>
    <phoneticPr fontId="5"/>
  </si>
  <si>
    <t>11.合計（50歳代・経験有）</t>
    <phoneticPr fontId="5"/>
  </si>
  <si>
    <t>11.合計（50歳代・未経験）</t>
    <phoneticPr fontId="5"/>
  </si>
  <si>
    <t>11.合計（60歳以上・経験有）</t>
    <phoneticPr fontId="5"/>
  </si>
  <si>
    <t>11.合計（60歳以上・未経験）</t>
    <phoneticPr fontId="5"/>
  </si>
  <si>
    <t>13-1.介護職（正規・20歳代）</t>
    <phoneticPr fontId="5"/>
  </si>
  <si>
    <t>13-1.介護職（正規・30歳代）</t>
    <phoneticPr fontId="5"/>
  </si>
  <si>
    <t>13-1.介護職（正規・40歳代）</t>
    <phoneticPr fontId="5"/>
  </si>
  <si>
    <t>13-1.介護職（正規・50歳代）</t>
    <phoneticPr fontId="5"/>
  </si>
  <si>
    <t>13-1.介護職（正規・60歳代）</t>
    <phoneticPr fontId="5"/>
  </si>
  <si>
    <t>13-1.介護職（非正規・20歳代）</t>
    <phoneticPr fontId="5"/>
  </si>
  <si>
    <t>13-1.介護職（非正規・30歳代）</t>
    <phoneticPr fontId="5"/>
  </si>
  <si>
    <t>13-1.介護職（非正規・40歳代）</t>
    <phoneticPr fontId="5"/>
  </si>
  <si>
    <t>13-1.介護職（非正規・50歳代）</t>
    <phoneticPr fontId="5"/>
  </si>
  <si>
    <t>13-1.介護職（非正規・60歳代）</t>
    <phoneticPr fontId="5"/>
  </si>
  <si>
    <t>13-1.介護職（正規・20歳代・退職）</t>
    <phoneticPr fontId="5"/>
  </si>
  <si>
    <t>13-1.介護職（正規・30歳代・退職）</t>
    <phoneticPr fontId="5"/>
  </si>
  <si>
    <t>13-1.介護職（正規・40歳代・退職）</t>
    <phoneticPr fontId="5"/>
  </si>
  <si>
    <t>13-1.介護職（正規・50歳代・退職）</t>
    <phoneticPr fontId="5"/>
  </si>
  <si>
    <t>13-1.介護職（正規・60歳代・退職）</t>
    <phoneticPr fontId="5"/>
  </si>
  <si>
    <t>13-1.介護職（非正規・20歳代・退職）</t>
    <phoneticPr fontId="5"/>
  </si>
  <si>
    <t>13-1.介護職（非正規・30歳代・退職）</t>
    <phoneticPr fontId="5"/>
  </si>
  <si>
    <t>13-1.介護職（非正規・40歳代・退職）</t>
    <phoneticPr fontId="5"/>
  </si>
  <si>
    <t>13-1.介護職（非正規・50歳代・退職）</t>
    <phoneticPr fontId="5"/>
  </si>
  <si>
    <t>13-1.介護職（非正規・60歳代・退職）</t>
    <phoneticPr fontId="5"/>
  </si>
  <si>
    <t>13-2.介護職　介護福祉士以外（正規・20歳代）</t>
    <phoneticPr fontId="5"/>
  </si>
  <si>
    <t>13-2.介護職　介護福祉士以外（正規・30歳代）</t>
    <phoneticPr fontId="5"/>
  </si>
  <si>
    <t>13-2.介護職　介護福祉士以外（正規・40歳代）</t>
    <phoneticPr fontId="5"/>
  </si>
  <si>
    <t>13-2.介護職　介護福祉士以外（正規・50歳代）</t>
    <phoneticPr fontId="5"/>
  </si>
  <si>
    <t>13-2.介護職　介護福祉士以外（正規・60歳代）</t>
    <phoneticPr fontId="5"/>
  </si>
  <si>
    <t>13-2.介護職　介護福祉士以外（非正規・20歳代）</t>
    <phoneticPr fontId="5"/>
  </si>
  <si>
    <t>13-2.介護職　介護福祉士以外（非正規・30歳代）</t>
    <phoneticPr fontId="5"/>
  </si>
  <si>
    <t>13-2.介護職　介護福祉士以外（非正規・40歳代）</t>
    <phoneticPr fontId="5"/>
  </si>
  <si>
    <t>13-2.介護職　介護福祉士以外（非正規・50歳代）</t>
    <phoneticPr fontId="5"/>
  </si>
  <si>
    <t>13-2.介護職　介護福祉士以外（非正規・60歳代）</t>
    <phoneticPr fontId="5"/>
  </si>
  <si>
    <t>13-2.介護職　介護福祉士以外（正規・20歳代・退職）</t>
    <phoneticPr fontId="5"/>
  </si>
  <si>
    <t>13-2.介護職　介護福祉士以外（正規・30歳代・退職）</t>
    <phoneticPr fontId="5"/>
  </si>
  <si>
    <t>13-2.介護職　介護福祉士以外（正規・40歳代・退職）</t>
    <phoneticPr fontId="5"/>
  </si>
  <si>
    <t>13-2.介護職　介護福祉士以外（正規・50歳代・退職）</t>
    <phoneticPr fontId="5"/>
  </si>
  <si>
    <t>13-2.介護職　介護福祉士以外（正規・60歳代・退職）</t>
    <phoneticPr fontId="5"/>
  </si>
  <si>
    <t>13-2.介護職　介護福祉士以外（非正規・20歳代・退職）</t>
    <phoneticPr fontId="5"/>
  </si>
  <si>
    <t>13-2.介護職　介護福祉士以外（非正規・30歳代・退職）</t>
    <phoneticPr fontId="5"/>
  </si>
  <si>
    <t>13-2.介護職　介護福祉士以外（非正規・40歳代・退職）</t>
    <phoneticPr fontId="5"/>
  </si>
  <si>
    <t>13-2.介護職　介護福祉士以外（非正規・50歳代・退職）</t>
    <phoneticPr fontId="5"/>
  </si>
  <si>
    <t>13-2.介護職　介護福祉士以外（非正規・60歳代・退職）</t>
    <phoneticPr fontId="5"/>
  </si>
  <si>
    <t>13-3.訪問介護員（正規・20歳代）</t>
    <phoneticPr fontId="5"/>
  </si>
  <si>
    <t>13-3.訪問介護員（正規・30歳代）</t>
    <phoneticPr fontId="5"/>
  </si>
  <si>
    <t>13-3.訪問介護員（正規・40歳代）</t>
    <phoneticPr fontId="5"/>
  </si>
  <si>
    <t>13-3.訪問介護員（正規・50歳代）</t>
    <phoneticPr fontId="5"/>
  </si>
  <si>
    <t>13-3.訪問介護員（正規・60歳代）</t>
    <phoneticPr fontId="5"/>
  </si>
  <si>
    <t>13-3.訪問介護員（非正規・20歳代）</t>
    <phoneticPr fontId="5"/>
  </si>
  <si>
    <t>13-3.訪問介護員（非正規・30歳代）</t>
    <phoneticPr fontId="5"/>
  </si>
  <si>
    <t>13-3.訪問介護員（非正規・40歳代）</t>
    <phoneticPr fontId="5"/>
  </si>
  <si>
    <t>13-3.訪問介護員（非正規・50歳代）</t>
    <phoneticPr fontId="5"/>
  </si>
  <si>
    <t>13-3.訪問介護員（非正規・60歳代）</t>
    <phoneticPr fontId="5"/>
  </si>
  <si>
    <t>13-3.訪問介護員（正規・20歳代・退職）</t>
    <phoneticPr fontId="5"/>
  </si>
  <si>
    <t>13-3.訪問介護員（正規・30歳代・退職）</t>
    <phoneticPr fontId="5"/>
  </si>
  <si>
    <t>13-3.訪問介護員（正規・40歳代・退職）</t>
    <phoneticPr fontId="5"/>
  </si>
  <si>
    <t>13-3.訪問介護員（正規・50歳代・退職）</t>
    <phoneticPr fontId="5"/>
  </si>
  <si>
    <t>13-3.訪問介護員（正規・60歳代・退職）</t>
    <phoneticPr fontId="5"/>
  </si>
  <si>
    <t>13-3.訪問介護員（非正規・20歳代・退職）</t>
    <phoneticPr fontId="5"/>
  </si>
  <si>
    <t>13-3.訪問介護員（非正規・30歳代・退職）</t>
    <phoneticPr fontId="5"/>
  </si>
  <si>
    <t>13-3.訪問介護員（非正規・40歳代・退職）</t>
    <phoneticPr fontId="5"/>
  </si>
  <si>
    <t>13-3.訪問介護員（非正規・50歳代・退職）</t>
    <phoneticPr fontId="5"/>
  </si>
  <si>
    <t>13-3.訪問介護員（非正規・60歳代・退職）</t>
    <phoneticPr fontId="5"/>
  </si>
  <si>
    <t>13-4.相談員・支援員・指導員（正規・20歳代）</t>
    <phoneticPr fontId="5"/>
  </si>
  <si>
    <t>13-4.相談員・支援員・指導員（正規・30歳代）</t>
    <phoneticPr fontId="5"/>
  </si>
  <si>
    <t>13-4.相談員・支援員・指導員（正規・40歳代）</t>
    <phoneticPr fontId="5"/>
  </si>
  <si>
    <t>13-4.相談員・支援員・指導員（正規・50歳代）</t>
    <phoneticPr fontId="5"/>
  </si>
  <si>
    <t>13-4.相談員・支援員・指導員（正規・60歳代）</t>
    <phoneticPr fontId="5"/>
  </si>
  <si>
    <t>13-4.相談員・支援員・指導員（非正規・20歳代）</t>
    <phoneticPr fontId="5"/>
  </si>
  <si>
    <t>13-4.相談員・支援員・指導員（非正規・30歳代）</t>
    <phoneticPr fontId="5"/>
  </si>
  <si>
    <t>13-4.相談員・支援員・指導員（非正規・40歳代）</t>
    <phoneticPr fontId="5"/>
  </si>
  <si>
    <t>13-4.相談員・支援員・指導員（非正規・50歳代）</t>
    <phoneticPr fontId="5"/>
  </si>
  <si>
    <t>13-4.相談員・支援員・指導員（非正規・60歳代）</t>
    <phoneticPr fontId="5"/>
  </si>
  <si>
    <t>13-4.相談員・支援員・指導員（正規・20歳代・退職）</t>
    <phoneticPr fontId="5"/>
  </si>
  <si>
    <t>13-4.相談員・支援員・指導員（正規・30歳代・退職）</t>
    <phoneticPr fontId="5"/>
  </si>
  <si>
    <t>13-4.相談員・支援員・指導員（正規・40歳代・退職）</t>
    <phoneticPr fontId="5"/>
  </si>
  <si>
    <t>13-4.相談員・支援員・指導員（正規・50歳代・退職）</t>
    <phoneticPr fontId="5"/>
  </si>
  <si>
    <t>13-4.相談員・支援員・指導員（正規・60歳代・退職）</t>
    <phoneticPr fontId="5"/>
  </si>
  <si>
    <t>13-4.相談員・支援員・指導員（非正規・20歳代・退職）</t>
    <phoneticPr fontId="5"/>
  </si>
  <si>
    <t>13-4.相談員・支援員・指導員（非正規・30歳代・退職）</t>
    <phoneticPr fontId="5"/>
  </si>
  <si>
    <t>13-4.相談員・支援員・指導員（非正規・40歳代・退職）</t>
    <phoneticPr fontId="5"/>
  </si>
  <si>
    <t>13-4.相談員・支援員・指導員（非正規・50歳代・退職）</t>
    <phoneticPr fontId="5"/>
  </si>
  <si>
    <t>13-4.相談員・支援員・指導員（非正規・60歳代・退職）</t>
    <phoneticPr fontId="5"/>
  </si>
  <si>
    <t>13-5.介護支援専門員（正規・20歳代）</t>
    <phoneticPr fontId="5"/>
  </si>
  <si>
    <t>13-5.介護支援専門員（正規・30歳代）</t>
    <phoneticPr fontId="5"/>
  </si>
  <si>
    <t>13-5.介護支援専門員（正規・40歳代）</t>
    <phoneticPr fontId="5"/>
  </si>
  <si>
    <t>13-5.介護支援専門員（正規・50歳代）</t>
    <phoneticPr fontId="5"/>
  </si>
  <si>
    <t>13-5.介護支援専門員（正規・60歳代）</t>
    <phoneticPr fontId="5"/>
  </si>
  <si>
    <t>13-5.介護支援専門員（非正規・20歳代）</t>
    <phoneticPr fontId="5"/>
  </si>
  <si>
    <t>13-5.介護支援専門員（非正規・30歳代）</t>
    <phoneticPr fontId="5"/>
  </si>
  <si>
    <t>13-5.介護支援専門員（非正規・40歳代）</t>
    <phoneticPr fontId="5"/>
  </si>
  <si>
    <t>13-5.介護支援専門員（非正規・50歳代）</t>
    <phoneticPr fontId="5"/>
  </si>
  <si>
    <t>13-5.介護支援専門員（非正規・60歳代）</t>
    <phoneticPr fontId="5"/>
  </si>
  <si>
    <t>13-5.介護支援専門員（正規・20歳代・退職）</t>
    <phoneticPr fontId="5"/>
  </si>
  <si>
    <t>13-5.介護支援専門員（正規・30歳代・退職）</t>
    <phoneticPr fontId="5"/>
  </si>
  <si>
    <t>13-5.介護支援専門員（正規・40歳代・退職）</t>
    <phoneticPr fontId="5"/>
  </si>
  <si>
    <t>13-5.介護支援専門員（正規・50歳代・退職）</t>
    <phoneticPr fontId="5"/>
  </si>
  <si>
    <t>13-5.介護支援専門員（正規・60歳代・退職）</t>
    <phoneticPr fontId="5"/>
  </si>
  <si>
    <t>13-5.介護支援専門員（非正規・20歳代・退職）</t>
    <phoneticPr fontId="5"/>
  </si>
  <si>
    <t>13-5.介護支援専門員（非正規・30歳代・退職）</t>
    <phoneticPr fontId="5"/>
  </si>
  <si>
    <t>13-5.介護支援専門員（非正規・40歳代・退職）</t>
    <phoneticPr fontId="5"/>
  </si>
  <si>
    <t>13-5.介護支援専門員（非正規・50歳代・退職）</t>
    <phoneticPr fontId="5"/>
  </si>
  <si>
    <t>13-5.介護支援専門員（非正規・60歳代・退職）</t>
    <phoneticPr fontId="5"/>
  </si>
  <si>
    <t>13-6.看護職（正規・20歳代）</t>
    <phoneticPr fontId="5"/>
  </si>
  <si>
    <t>13-6.看護職（正規・30歳代）</t>
    <phoneticPr fontId="5"/>
  </si>
  <si>
    <t>13-6.看護職（正規・40歳代）</t>
    <phoneticPr fontId="5"/>
  </si>
  <si>
    <t>13-6.看護職（正規・50歳代）</t>
    <phoneticPr fontId="5"/>
  </si>
  <si>
    <t>13-6.看護職（正規・60歳代）</t>
    <phoneticPr fontId="5"/>
  </si>
  <si>
    <t>13-6.看護職（非正規・20歳代）</t>
    <phoneticPr fontId="5"/>
  </si>
  <si>
    <t>13-6.看護職（非正規・30歳代）</t>
    <phoneticPr fontId="5"/>
  </si>
  <si>
    <t>13-6.看護職（非正規・40歳代）</t>
    <phoneticPr fontId="5"/>
  </si>
  <si>
    <t>13-6.看護職（非正規・50歳代）</t>
    <phoneticPr fontId="5"/>
  </si>
  <si>
    <t>13-6.看護職（非正規・60歳代）</t>
    <phoneticPr fontId="5"/>
  </si>
  <si>
    <t>13-6.看護職（正規・20歳代・退職）</t>
    <phoneticPr fontId="5"/>
  </si>
  <si>
    <t>13-6.看護職（正規・30歳代・退職）</t>
    <phoneticPr fontId="5"/>
  </si>
  <si>
    <t>13-6.看護職（正規・40歳代・退職）</t>
    <phoneticPr fontId="5"/>
  </si>
  <si>
    <t>13-6.看護職（正規・50歳代・退職）</t>
    <phoneticPr fontId="5"/>
  </si>
  <si>
    <t>13-6.看護職（正規・60歳代・退職）</t>
    <phoneticPr fontId="5"/>
  </si>
  <si>
    <t>13-6.看護職（非正規・20歳代・退職）</t>
    <phoneticPr fontId="5"/>
  </si>
  <si>
    <t>13-6.看護職（非正規・30歳代・退職）</t>
    <phoneticPr fontId="5"/>
  </si>
  <si>
    <t>13-6.看護職（非正規・40歳代・退職）</t>
    <phoneticPr fontId="5"/>
  </si>
  <si>
    <t>13-6.看護職（非正規・50歳代・退職）</t>
    <phoneticPr fontId="5"/>
  </si>
  <si>
    <t>13-6.看護職（非正規・60歳代・退職）</t>
    <phoneticPr fontId="5"/>
  </si>
  <si>
    <t>13-7.上記以外の職種すべて（正規・20歳代）</t>
    <phoneticPr fontId="5"/>
  </si>
  <si>
    <t>13-7.上記以外の職種すべて（正規・30歳代）</t>
    <phoneticPr fontId="5"/>
  </si>
  <si>
    <t>13-7.上記以外の職種すべて（正規・40歳代）</t>
    <phoneticPr fontId="5"/>
  </si>
  <si>
    <t>13-7.上記以外の職種すべて（正規・50歳代）</t>
    <phoneticPr fontId="5"/>
  </si>
  <si>
    <t>13-7.上記以外の職種すべて（正規・60歳代）</t>
    <phoneticPr fontId="5"/>
  </si>
  <si>
    <t>13-7.上記以外の職種すべて（非正規・20歳代）</t>
    <phoneticPr fontId="5"/>
  </si>
  <si>
    <t>13-7.上記以外の職種すべて（非正規・30歳代）</t>
    <phoneticPr fontId="5"/>
  </si>
  <si>
    <t>13-7.上記以外の職種すべて（非正規・40歳代）</t>
    <phoneticPr fontId="5"/>
  </si>
  <si>
    <t>13-7.上記以外の職種すべて（非正規・50歳代）</t>
    <phoneticPr fontId="5"/>
  </si>
  <si>
    <t>13-7.上記以外の職種すべて（非正規・60歳代）</t>
    <phoneticPr fontId="5"/>
  </si>
  <si>
    <t>13-7.上記以外の職種すべて（正規・20歳代・退職）</t>
    <phoneticPr fontId="5"/>
  </si>
  <si>
    <t>13-7.上記以外の職種すべて（正規・30歳代・退職）</t>
    <phoneticPr fontId="5"/>
  </si>
  <si>
    <t>13-7.上記以外の職種すべて（正規・40歳代・退職）</t>
    <phoneticPr fontId="5"/>
  </si>
  <si>
    <t>13-7.上記以外の職種すべて（正規・50歳代・退職）</t>
    <phoneticPr fontId="5"/>
  </si>
  <si>
    <t>13-7.上記以外の職種すべて（正規・60歳代・退職）</t>
    <phoneticPr fontId="5"/>
  </si>
  <si>
    <t>13-7.上記以外の職種すべて（非正規・20歳代・退職）</t>
    <phoneticPr fontId="5"/>
  </si>
  <si>
    <t>13-7.上記以外の職種すべて（非正規・30歳代・退職）</t>
    <phoneticPr fontId="5"/>
  </si>
  <si>
    <t>13-7.上記以外の職種すべて（非正規・40歳代・退職）</t>
    <phoneticPr fontId="5"/>
  </si>
  <si>
    <t>13-7.上記以外の職種すべて（非正規・50歳代・退職）</t>
    <phoneticPr fontId="5"/>
  </si>
  <si>
    <t>13-7.上記以外の職種すべて（非正規・60歳代・退職）</t>
    <phoneticPr fontId="5"/>
  </si>
  <si>
    <t>13.合計（正規・20歳代）</t>
    <phoneticPr fontId="5"/>
  </si>
  <si>
    <t>13.合計（正規・30歳代）</t>
    <phoneticPr fontId="5"/>
  </si>
  <si>
    <t>13.合計（正規・40歳代）</t>
    <phoneticPr fontId="5"/>
  </si>
  <si>
    <t>13.合計（正規・50歳代）</t>
    <phoneticPr fontId="5"/>
  </si>
  <si>
    <t>13.合計（正規・60歳代）</t>
    <phoneticPr fontId="5"/>
  </si>
  <si>
    <t>13.合計（非正規・20歳代）</t>
    <phoneticPr fontId="5"/>
  </si>
  <si>
    <t>13.合計（非正規・30歳代）</t>
    <phoneticPr fontId="5"/>
  </si>
  <si>
    <t>13.合計（非正規・40歳代）</t>
    <phoneticPr fontId="5"/>
  </si>
  <si>
    <t>13.合計（非正規・50歳代）</t>
    <phoneticPr fontId="5"/>
  </si>
  <si>
    <t>13.合計（非正規・60歳代）</t>
    <phoneticPr fontId="5"/>
  </si>
  <si>
    <t>13.合計（正規・20歳代・退職）</t>
    <phoneticPr fontId="5"/>
  </si>
  <si>
    <t>13.合計（正規・30歳代・退職）</t>
    <phoneticPr fontId="5"/>
  </si>
  <si>
    <t>13.合計（正規・40歳代・退職）</t>
    <phoneticPr fontId="5"/>
  </si>
  <si>
    <t>13.合計（正規・50歳代・退職）</t>
    <phoneticPr fontId="5"/>
  </si>
  <si>
    <t>13.合計（正規・60歳代・退職）</t>
    <phoneticPr fontId="5"/>
  </si>
  <si>
    <t>13.合計（非正規・20歳代・退職）</t>
    <phoneticPr fontId="5"/>
  </si>
  <si>
    <t>13.合計（非正規・30歳代・退職）</t>
    <phoneticPr fontId="5"/>
  </si>
  <si>
    <t>13.合計（非正規・40歳代・退職）</t>
    <phoneticPr fontId="5"/>
  </si>
  <si>
    <t>13.合計（非正規・50歳代・退職）</t>
    <phoneticPr fontId="5"/>
  </si>
  <si>
    <t>13.合計（非正規・60歳代・退職）</t>
    <phoneticPr fontId="5"/>
  </si>
  <si>
    <t>14-1.雇用期間満了（正規・20歳代）</t>
    <phoneticPr fontId="5"/>
  </si>
  <si>
    <t>14-1.雇用期間満了（正規・30歳代）</t>
    <phoneticPr fontId="5"/>
  </si>
  <si>
    <t>14-1.雇用期間満了（正規・40歳代）</t>
    <phoneticPr fontId="5"/>
  </si>
  <si>
    <t>14-1.雇用期間満了（正規・50歳代）</t>
    <phoneticPr fontId="5"/>
  </si>
  <si>
    <t>14-1.雇用期間満了（非正規・20歳代）</t>
    <phoneticPr fontId="5"/>
  </si>
  <si>
    <t>14-1.雇用期間満了（非正規・30歳代）</t>
    <phoneticPr fontId="5"/>
  </si>
  <si>
    <t>14-1.雇用期間満了（非正規・40歳代）</t>
    <phoneticPr fontId="5"/>
  </si>
  <si>
    <t>14-1.雇用期間満了（非正規・50歳代）</t>
    <phoneticPr fontId="5"/>
  </si>
  <si>
    <t>14-2.定年退職（正規・20歳代）</t>
    <phoneticPr fontId="5"/>
  </si>
  <si>
    <t>14-2.定年退職（正規・30歳代）</t>
    <phoneticPr fontId="5"/>
  </si>
  <si>
    <t>14-2.定年退職（正規・40歳代）</t>
    <phoneticPr fontId="5"/>
  </si>
  <si>
    <t>14-2.定年退職（正規・50歳代）</t>
    <phoneticPr fontId="5"/>
  </si>
  <si>
    <t>14-2.定年退職（非正規・20歳代）</t>
    <phoneticPr fontId="5"/>
  </si>
  <si>
    <t>14-2.定年退職（非正規・30歳代）</t>
    <phoneticPr fontId="5"/>
  </si>
  <si>
    <t>14-2.定年退職（非正規・40歳代）</t>
    <phoneticPr fontId="5"/>
  </si>
  <si>
    <t>14-2.定年退職（非正規・50歳代）</t>
    <phoneticPr fontId="5"/>
  </si>
  <si>
    <t>14-3.解雇（正規・20歳代）</t>
    <phoneticPr fontId="5"/>
  </si>
  <si>
    <t>14-3.解雇（正規・30歳代）</t>
    <phoneticPr fontId="5"/>
  </si>
  <si>
    <t>14-3.解雇（正規・40歳代）</t>
    <phoneticPr fontId="5"/>
  </si>
  <si>
    <t>14-3.解雇（正規・50歳代）</t>
    <phoneticPr fontId="5"/>
  </si>
  <si>
    <t>14-3.解雇（非正規・20歳代）</t>
    <phoneticPr fontId="5"/>
  </si>
  <si>
    <t>14-3.解雇（非正規・30歳代）</t>
    <phoneticPr fontId="5"/>
  </si>
  <si>
    <t>14-3.解雇（非正規・40歳代）</t>
    <phoneticPr fontId="5"/>
  </si>
  <si>
    <t>14-3.解雇（非正規・50歳代）</t>
    <phoneticPr fontId="5"/>
  </si>
  <si>
    <t>14-4.結婚・出産・育児（正規・20歳代）</t>
    <phoneticPr fontId="5"/>
  </si>
  <si>
    <t>14-4.結婚・出産・育児（正規・30歳代）</t>
    <phoneticPr fontId="5"/>
  </si>
  <si>
    <t>14-4.結婚・出産・育児（正規・40歳代）</t>
    <phoneticPr fontId="5"/>
  </si>
  <si>
    <t>14-4.結婚・出産・育児（正規・50歳代）</t>
    <phoneticPr fontId="5"/>
  </si>
  <si>
    <t>14-4.結婚・出産・育児（非正規・20歳代）</t>
    <phoneticPr fontId="5"/>
  </si>
  <si>
    <t>14-4.結婚・出産・育児（非正規・30歳代）</t>
    <phoneticPr fontId="5"/>
  </si>
  <si>
    <t>14-4.結婚・出産・育児（非正規・40歳代）</t>
    <phoneticPr fontId="5"/>
  </si>
  <si>
    <t>14-4.結婚・出産・育児（非正規・50歳代）</t>
    <phoneticPr fontId="5"/>
  </si>
  <si>
    <t>14-5.家族の介護・看護（正規・20歳代）</t>
    <phoneticPr fontId="5"/>
  </si>
  <si>
    <t>14-5.家族の介護・看護（正規・30歳代）</t>
    <phoneticPr fontId="5"/>
  </si>
  <si>
    <t>14-5.家族の介護・看護（正規・40歳代）</t>
    <phoneticPr fontId="5"/>
  </si>
  <si>
    <t>14-5.家族の介護・看護（正規・50歳代）</t>
    <phoneticPr fontId="5"/>
  </si>
  <si>
    <t>14-5.家族の介護・看護（非正規・20歳代）</t>
    <phoneticPr fontId="5"/>
  </si>
  <si>
    <t>14-5.家族の介護・看護（非正規・30歳代）</t>
    <phoneticPr fontId="5"/>
  </si>
  <si>
    <t>14-5.家族の介護・看護（非正規・40歳代）</t>
    <phoneticPr fontId="5"/>
  </si>
  <si>
    <t>14-5.家族の介護・看護（非正規・50歳代）</t>
    <phoneticPr fontId="5"/>
  </si>
  <si>
    <t>14-6.資金等の不満（正規・20歳代）</t>
    <phoneticPr fontId="5"/>
  </si>
  <si>
    <t>14-6.資金等の不満（正規・30歳代）</t>
    <phoneticPr fontId="5"/>
  </si>
  <si>
    <t>14-6.資金等の不満（正規・40歳代）</t>
    <phoneticPr fontId="5"/>
  </si>
  <si>
    <t>14-6.資金等の不満（正規・50歳代）</t>
    <phoneticPr fontId="5"/>
  </si>
  <si>
    <t>14-6.資金等の不満（非正規・20歳代）</t>
    <phoneticPr fontId="5"/>
  </si>
  <si>
    <t>14-6.資金等の不満（非正規・30歳代）</t>
    <phoneticPr fontId="5"/>
  </si>
  <si>
    <t>14-6.資金等の不満（非正規・40歳代）</t>
    <phoneticPr fontId="5"/>
  </si>
  <si>
    <t>14-6.資金等の不満（非正規・50歳代）</t>
    <phoneticPr fontId="5"/>
  </si>
  <si>
    <t>14-6.資金等の不満（非正規・60歳代以上）</t>
    <rPh sb="20" eb="22">
      <t>イジョウ</t>
    </rPh>
    <phoneticPr fontId="5"/>
  </si>
  <si>
    <t>14-6.資金等の不満（正規・60歳代以上）</t>
    <rPh sb="19" eb="21">
      <t>イジョウ</t>
    </rPh>
    <phoneticPr fontId="5"/>
  </si>
  <si>
    <t>14-1.雇用期間満了（正規・60歳代以上）</t>
    <rPh sb="19" eb="21">
      <t>イジョウ</t>
    </rPh>
    <phoneticPr fontId="5"/>
  </si>
  <si>
    <t>14-1.雇用期間満了（非正規・60歳代以上）</t>
    <rPh sb="20" eb="22">
      <t>イジョウ</t>
    </rPh>
    <phoneticPr fontId="5"/>
  </si>
  <si>
    <t>14-2.定年退職（正規・60歳代以上）</t>
    <rPh sb="17" eb="19">
      <t>イジョウ</t>
    </rPh>
    <phoneticPr fontId="5"/>
  </si>
  <si>
    <t>14-2.定年退職（非正規・60歳代以上）</t>
    <rPh sb="18" eb="20">
      <t>イジョウ</t>
    </rPh>
    <phoneticPr fontId="5"/>
  </si>
  <si>
    <t>14-3.解雇（正規・60歳代以上）</t>
    <rPh sb="15" eb="17">
      <t>イジョウ</t>
    </rPh>
    <phoneticPr fontId="5"/>
  </si>
  <si>
    <t>14-3.解雇（非正規・60歳代以上）</t>
    <rPh sb="16" eb="18">
      <t>イジョウ</t>
    </rPh>
    <phoneticPr fontId="5"/>
  </si>
  <si>
    <t>14-4.結婚・出産・育児（正規・60歳代以上）</t>
    <rPh sb="21" eb="23">
      <t>イジョウ</t>
    </rPh>
    <phoneticPr fontId="5"/>
  </si>
  <si>
    <t>14-4.結婚・出産・育児（非正規・60歳代以上）</t>
    <rPh sb="22" eb="24">
      <t>イジョウ</t>
    </rPh>
    <phoneticPr fontId="5"/>
  </si>
  <si>
    <t>14-5.家族の介護・看護（正規・60歳代以上）</t>
    <rPh sb="21" eb="23">
      <t>イジョウ</t>
    </rPh>
    <phoneticPr fontId="5"/>
  </si>
  <si>
    <t>14-5.資金等の不満（非正規・60歳代以上）</t>
    <rPh sb="20" eb="22">
      <t>イジョウ</t>
    </rPh>
    <phoneticPr fontId="5"/>
  </si>
  <si>
    <t>14-7.勤務体制・労働環境・休暇等の不満（正規・20歳代）</t>
    <phoneticPr fontId="5"/>
  </si>
  <si>
    <t>14-7.勤務体制・労働環境・休暇等の不満（正規・30歳代）</t>
    <phoneticPr fontId="5"/>
  </si>
  <si>
    <t>14-7.勤務体制・労働環境・休暇等の不満（正規・40歳代）</t>
    <phoneticPr fontId="5"/>
  </si>
  <si>
    <t>14-7.勤務体制・労働環境・休暇等の不満（正規・50歳代）</t>
    <phoneticPr fontId="5"/>
  </si>
  <si>
    <t>14-7.勤務体制・労働環境・休暇等の不満（正規・60歳代）</t>
    <phoneticPr fontId="5"/>
  </si>
  <si>
    <t>14-7.勤務体制・労働環境・休暇等の不満（非正規・20歳代）</t>
    <phoneticPr fontId="5"/>
  </si>
  <si>
    <t>14-7.勤務体制・労働環境・休暇等の不満（非正規・30歳代）</t>
    <phoneticPr fontId="5"/>
  </si>
  <si>
    <t>14-7.勤務体制・労働環境・休暇等の不満（非正規・40歳代）</t>
    <phoneticPr fontId="5"/>
  </si>
  <si>
    <t>14-7.勤務体制・労働環境・休暇等の不満（非正規・50歳代）</t>
    <phoneticPr fontId="5"/>
  </si>
  <si>
    <t>14-7.勤務体制・労働環境・休暇等の不満（非正規・60歳代）</t>
    <phoneticPr fontId="5"/>
  </si>
  <si>
    <t>14-8.経営方針の不満（正規・20歳代）</t>
  </si>
  <si>
    <t>14-8.経営方針の不満（正規・30歳代）</t>
  </si>
  <si>
    <t>14-8.経営方針の不満（正規・40歳代）</t>
  </si>
  <si>
    <t>14-8.経営方針の不満（正規・50歳代）</t>
  </si>
  <si>
    <t>14-8.経営方針の不満（正規・60歳代）</t>
  </si>
  <si>
    <t>14-8.経営方針の不満（非正規・20歳代）</t>
  </si>
  <si>
    <t>14-8.経営方針の不満（非正規・30歳代）</t>
  </si>
  <si>
    <t>14-8.経営方針の不満（非正規・40歳代）</t>
  </si>
  <si>
    <t>14-8.経営方針の不満（非正規・50歳代）</t>
  </si>
  <si>
    <t>14-8.経営方針の不満（非正規・60歳代）</t>
  </si>
  <si>
    <t>14-9.仕事があわない（正規・20歳代）</t>
  </si>
  <si>
    <t>14-9.仕事があわない（正規・30歳代）</t>
  </si>
  <si>
    <t>14-9.仕事があわない（正規・40歳代）</t>
  </si>
  <si>
    <t>14-9.仕事があわない（正規・50歳代）</t>
  </si>
  <si>
    <t>14-9.仕事があわない（正規・60歳代）</t>
  </si>
  <si>
    <t>14-9.仕事があわない（非正規・20歳代）</t>
  </si>
  <si>
    <t>14-9.仕事があわない（非正規・30歳代）</t>
  </si>
  <si>
    <t>14-9.仕事があわない（非正規・40歳代）</t>
  </si>
  <si>
    <t>14-9.仕事があわない（非正規・50歳代）</t>
  </si>
  <si>
    <t>14-9.仕事があわない（非正規・60歳代）</t>
  </si>
  <si>
    <t>14-10.身体面・精神面の不調（正規・20歳代）</t>
  </si>
  <si>
    <t>14-10.身体面・精神面の不調（正規・30歳代）</t>
  </si>
  <si>
    <t>14-10.身体面・精神面の不調（正規・40歳代）</t>
  </si>
  <si>
    <t>14-10.身体面・精神面の不調（正規・50歳代）</t>
  </si>
  <si>
    <t>14-10.身体面・精神面の不調（正規・60歳代）</t>
  </si>
  <si>
    <t>14-10.身体面・精神面の不調（非正規・20歳代）</t>
  </si>
  <si>
    <t>14-10.身体面・精神面の不調（非正規・30歳代）</t>
  </si>
  <si>
    <t>14-10.身体面・精神面の不調（非正規・40歳代）</t>
  </si>
  <si>
    <t>14-10.身体面・精神面の不調（非正規・50歳代）</t>
  </si>
  <si>
    <t>14-10.身体面・精神面の不調（非正規・60歳代）</t>
  </si>
  <si>
    <t>14-11.職場の人間関係（正規・20歳代）</t>
    <rPh sb="6" eb="8">
      <t>ショクバ</t>
    </rPh>
    <phoneticPr fontId="5"/>
  </si>
  <si>
    <t>14-11.職場の人間関係（正規・30歳代）</t>
  </si>
  <si>
    <t>14-11.職場の人間関係（正規・40歳代）</t>
  </si>
  <si>
    <t>14-11.職場の人間関係（正規・50歳代）</t>
  </si>
  <si>
    <t>14-11.職場の人間関係（正規・60歳代）</t>
  </si>
  <si>
    <t>14-11.職場の人間関係（非正規・20歳代）</t>
  </si>
  <si>
    <t>14-11.職場の人間関係（非正規・30歳代）</t>
  </si>
  <si>
    <t>14-11.職場の人間関係（非正規・40歳代）</t>
  </si>
  <si>
    <t>14-11.職場の人間関係（非正規・50歳代）</t>
  </si>
  <si>
    <t>14-11.職場の人間関係（非正規・60歳代）</t>
  </si>
  <si>
    <t>14-12.他の事業所転出（正規・20歳代）</t>
  </si>
  <si>
    <t>14-12.他の事業所転出（正規・30歳代）</t>
  </si>
  <si>
    <t>14-12.他の事業所転出（正規・40歳代）</t>
  </si>
  <si>
    <t>14-12.他の事業所転出（正規・50歳代）</t>
  </si>
  <si>
    <t>14-12.他の事業所転出（正規・60歳代）</t>
  </si>
  <si>
    <t>14-12.他の事業所転出（非正規・20歳代）</t>
  </si>
  <si>
    <t>14-12.他の事業所転出（非正規・30歳代）</t>
  </si>
  <si>
    <t>14-12.他の事業所転出（非正規・40歳代）</t>
  </si>
  <si>
    <t>14-12.他の事業所転出（非正規・50歳代）</t>
  </si>
  <si>
    <t>14-12.他の事業所転出（非正規・60歳代）</t>
  </si>
  <si>
    <t>14-13.その他（正規・20歳代）</t>
  </si>
  <si>
    <t>14-13.その他（正規・30歳代）</t>
  </si>
  <si>
    <t>14-13.その他（正規・40歳代）</t>
  </si>
  <si>
    <t>14-13.その他（正規・50歳代）</t>
  </si>
  <si>
    <t>14-13.その他（正規・60歳代）</t>
  </si>
  <si>
    <t>14-13.その他（非正規・20歳代）</t>
  </si>
  <si>
    <t>14-13.その他（非正規・30歳代）</t>
  </si>
  <si>
    <t>14-13.その他（非正規・40歳代）</t>
  </si>
  <si>
    <t>14-13.その他（非正規・50歳代）</t>
  </si>
  <si>
    <t>14-13.その他（非正規・60歳代）</t>
  </si>
  <si>
    <t>14.合計（正規・60歳代以上）</t>
    <rPh sb="13" eb="15">
      <t>イジョウ</t>
    </rPh>
    <phoneticPr fontId="5"/>
  </si>
  <si>
    <t>14.合計（非正規・60歳代以上）</t>
    <rPh sb="14" eb="16">
      <t>イジョウ</t>
    </rPh>
    <phoneticPr fontId="5"/>
  </si>
  <si>
    <t>15-1.介護職①支給対象人数計</t>
    <phoneticPr fontId="5"/>
  </si>
  <si>
    <t>15-1.介護職②年齢計</t>
    <phoneticPr fontId="5"/>
  </si>
  <si>
    <t>15-1.介護職③勤続年数計</t>
    <phoneticPr fontId="5"/>
  </si>
  <si>
    <t>15-1.介護職④扶養家族計</t>
    <phoneticPr fontId="5"/>
  </si>
  <si>
    <t>15-1.介護職⑤.基準内賃金総額</t>
    <phoneticPr fontId="5"/>
  </si>
  <si>
    <t>15-1.介護職⑥基本給計</t>
    <phoneticPr fontId="5"/>
  </si>
  <si>
    <t>15-1.介護職⑧超過勤務手当計</t>
    <phoneticPr fontId="5"/>
  </si>
  <si>
    <t>15-2.介護福祉士以外②年齢計</t>
    <rPh sb="7" eb="10">
      <t>フクシシ</t>
    </rPh>
    <rPh sb="10" eb="12">
      <t>イガイ</t>
    </rPh>
    <phoneticPr fontId="63"/>
  </si>
  <si>
    <t>15-2.介護福祉士以外①支給対象人数計</t>
    <rPh sb="7" eb="10">
      <t>フクシシ</t>
    </rPh>
    <rPh sb="10" eb="12">
      <t>イガイ</t>
    </rPh>
    <phoneticPr fontId="63"/>
  </si>
  <si>
    <t>15-2.介護福祉士以外③勤続年数計</t>
    <rPh sb="7" eb="10">
      <t>フクシシ</t>
    </rPh>
    <rPh sb="10" eb="12">
      <t>イガイ</t>
    </rPh>
    <phoneticPr fontId="63"/>
  </si>
  <si>
    <t>15-2.介護福祉士以外④扶養家族計</t>
    <rPh sb="7" eb="12">
      <t>フクシシイガイ</t>
    </rPh>
    <phoneticPr fontId="63"/>
  </si>
  <si>
    <t>15-2.介護福祉士以外⑤基準内賃金総額</t>
    <rPh sb="7" eb="12">
      <t>フクシシイガイ</t>
    </rPh>
    <phoneticPr fontId="63"/>
  </si>
  <si>
    <t>15-2.介護福祉士以外⑥基本給計</t>
    <rPh sb="7" eb="12">
      <t>フクシシイガイ</t>
    </rPh>
    <phoneticPr fontId="63"/>
  </si>
  <si>
    <t>15-2.介護福祉士以外⑦基準外賃金総額</t>
    <rPh sb="7" eb="12">
      <t>フクシシイガイ</t>
    </rPh>
    <phoneticPr fontId="63"/>
  </si>
  <si>
    <t>15-2.介護福祉士以外⑧超過勤務手当計</t>
    <rPh sb="7" eb="12">
      <t>フクシシイガイ</t>
    </rPh>
    <phoneticPr fontId="63"/>
  </si>
  <si>
    <t>15-3.訪問介護員①支給対象人数計</t>
    <rPh sb="5" eb="10">
      <t>ホウモンカイゴイン</t>
    </rPh>
    <phoneticPr fontId="63"/>
  </si>
  <si>
    <t>15-3.訪問介護員②年齢計</t>
    <rPh sb="5" eb="7">
      <t>ホウモン</t>
    </rPh>
    <rPh sb="7" eb="10">
      <t>カイゴイン</t>
    </rPh>
    <phoneticPr fontId="63"/>
  </si>
  <si>
    <t>15-3.訪問介護員③勤続年数計</t>
    <rPh sb="5" eb="10">
      <t>ホウモンカイゴイン</t>
    </rPh>
    <phoneticPr fontId="63"/>
  </si>
  <si>
    <t>15-3.訪問介護員④扶養家族計</t>
    <rPh sb="5" eb="10">
      <t>ホウモンカイゴイン</t>
    </rPh>
    <phoneticPr fontId="63"/>
  </si>
  <si>
    <t>15-3.訪問介護員⑤.基準内賃金総額</t>
    <rPh sb="5" eb="10">
      <t>ホウモンカイゴイン</t>
    </rPh>
    <phoneticPr fontId="58"/>
  </si>
  <si>
    <t>15-3.訪問介護員⑥基本給計</t>
    <rPh sb="5" eb="10">
      <t>ホウモンカイゴイン</t>
    </rPh>
    <phoneticPr fontId="63"/>
  </si>
  <si>
    <t>15-3.訪問介護員⑦基準外賃金総額</t>
    <rPh sb="5" eb="10">
      <t>ホウモンカイゴイン</t>
    </rPh>
    <phoneticPr fontId="63"/>
  </si>
  <si>
    <t>15-3.訪問介護員⑧超過勤務手当計</t>
    <rPh sb="5" eb="10">
      <t>ホウモンカイゴイン</t>
    </rPh>
    <phoneticPr fontId="63"/>
  </si>
  <si>
    <t>16-1.【高校卒】介護職（22歳・4年）</t>
    <rPh sb="6" eb="9">
      <t>コウコウソツ</t>
    </rPh>
    <rPh sb="10" eb="13">
      <t>カイゴショク</t>
    </rPh>
    <rPh sb="16" eb="17">
      <t>サイ</t>
    </rPh>
    <rPh sb="19" eb="20">
      <t>ネン</t>
    </rPh>
    <phoneticPr fontId="63"/>
  </si>
  <si>
    <t>16-1.【高校卒】介護福祉士以外（22歳・4年）</t>
    <rPh sb="6" eb="9">
      <t>コウコウソツ</t>
    </rPh>
    <rPh sb="10" eb="12">
      <t>カイゴ</t>
    </rPh>
    <rPh sb="12" eb="15">
      <t>フクシシ</t>
    </rPh>
    <rPh sb="15" eb="17">
      <t>イガイ</t>
    </rPh>
    <rPh sb="20" eb="21">
      <t>サイ</t>
    </rPh>
    <rPh sb="23" eb="24">
      <t>ネン</t>
    </rPh>
    <phoneticPr fontId="63"/>
  </si>
  <si>
    <t>16-1.【高校卒】訪問介護員（22歳・4年）</t>
    <rPh sb="6" eb="9">
      <t>コウコウソツ</t>
    </rPh>
    <rPh sb="10" eb="15">
      <t>ホウモンカイゴイン</t>
    </rPh>
    <rPh sb="18" eb="19">
      <t>サイ</t>
    </rPh>
    <rPh sb="21" eb="22">
      <t>ネン</t>
    </rPh>
    <phoneticPr fontId="63"/>
  </si>
  <si>
    <t>16-1.【高校卒】介護職（40歳・22年）</t>
    <rPh sb="6" eb="9">
      <t>コウコウソツ</t>
    </rPh>
    <rPh sb="10" eb="13">
      <t>カイゴショク</t>
    </rPh>
    <rPh sb="16" eb="17">
      <t>サイ</t>
    </rPh>
    <rPh sb="20" eb="21">
      <t>ネン</t>
    </rPh>
    <phoneticPr fontId="63"/>
  </si>
  <si>
    <t>16-1.【高校卒】介護福祉士以外（40歳・22年）</t>
    <rPh sb="6" eb="9">
      <t>コウコウソツ</t>
    </rPh>
    <rPh sb="10" eb="12">
      <t>カイゴ</t>
    </rPh>
    <rPh sb="12" eb="15">
      <t>フクシシ</t>
    </rPh>
    <rPh sb="15" eb="17">
      <t>イガイ</t>
    </rPh>
    <rPh sb="20" eb="21">
      <t>サイ</t>
    </rPh>
    <rPh sb="24" eb="25">
      <t>ネン</t>
    </rPh>
    <phoneticPr fontId="63"/>
  </si>
  <si>
    <t>16-1.【高校卒】訪問介護員（40歳・22年）</t>
    <rPh sb="6" eb="9">
      <t>コウコウソツ</t>
    </rPh>
    <rPh sb="10" eb="15">
      <t>ホウモンカイゴイン</t>
    </rPh>
    <rPh sb="18" eb="19">
      <t>サイ</t>
    </rPh>
    <rPh sb="22" eb="23">
      <t>ネン</t>
    </rPh>
    <phoneticPr fontId="63"/>
  </si>
  <si>
    <t>16-1.【高校卒】介護職（60歳・42年）</t>
    <rPh sb="6" eb="9">
      <t>コウコウソツ</t>
    </rPh>
    <rPh sb="10" eb="13">
      <t>カイゴショク</t>
    </rPh>
    <rPh sb="16" eb="17">
      <t>サイ</t>
    </rPh>
    <rPh sb="20" eb="21">
      <t>ネン</t>
    </rPh>
    <phoneticPr fontId="63"/>
  </si>
  <si>
    <t>16-1.【高校卒】介護福祉士以外（60歳・42年）</t>
    <rPh sb="6" eb="9">
      <t>コウコウソツ</t>
    </rPh>
    <rPh sb="10" eb="12">
      <t>カイゴ</t>
    </rPh>
    <rPh sb="12" eb="15">
      <t>フクシシ</t>
    </rPh>
    <rPh sb="15" eb="17">
      <t>イガイ</t>
    </rPh>
    <rPh sb="20" eb="21">
      <t>サイ</t>
    </rPh>
    <rPh sb="24" eb="25">
      <t>ネン</t>
    </rPh>
    <phoneticPr fontId="63"/>
  </si>
  <si>
    <t>16-1.【高校卒】訪問介護員（60歳・42年）</t>
    <rPh sb="6" eb="9">
      <t>コウコウソツ</t>
    </rPh>
    <rPh sb="10" eb="15">
      <t>ホウモンカイゴイン</t>
    </rPh>
    <rPh sb="18" eb="19">
      <t>サイ</t>
    </rPh>
    <rPh sb="22" eb="23">
      <t>ネン</t>
    </rPh>
    <phoneticPr fontId="63"/>
  </si>
  <si>
    <t>16-1.【短大・専門学校卒】介護職（22歳・2年）</t>
    <rPh sb="6" eb="8">
      <t>タンダイ</t>
    </rPh>
    <rPh sb="9" eb="11">
      <t>センモン</t>
    </rPh>
    <rPh sb="11" eb="13">
      <t>ガッコウ</t>
    </rPh>
    <rPh sb="13" eb="14">
      <t>ソツ</t>
    </rPh>
    <rPh sb="15" eb="18">
      <t>カイゴショク</t>
    </rPh>
    <rPh sb="21" eb="22">
      <t>サイ</t>
    </rPh>
    <rPh sb="24" eb="25">
      <t>ネン</t>
    </rPh>
    <phoneticPr fontId="63"/>
  </si>
  <si>
    <t>16-1.【短大・専門学校卒】介護福祉士以外（22歳・2年）</t>
    <rPh sb="6" eb="8">
      <t>タンダイ</t>
    </rPh>
    <rPh sb="9" eb="11">
      <t>センモン</t>
    </rPh>
    <rPh sb="11" eb="13">
      <t>ガッコウ</t>
    </rPh>
    <rPh sb="13" eb="14">
      <t>ソツ</t>
    </rPh>
    <rPh sb="15" eb="17">
      <t>カイゴ</t>
    </rPh>
    <rPh sb="17" eb="20">
      <t>フクシシ</t>
    </rPh>
    <rPh sb="20" eb="22">
      <t>イガイ</t>
    </rPh>
    <rPh sb="25" eb="26">
      <t>サイ</t>
    </rPh>
    <rPh sb="28" eb="29">
      <t>ネン</t>
    </rPh>
    <phoneticPr fontId="63"/>
  </si>
  <si>
    <t>16-1.【短大・専門学校卒】訪問介護員（22歳・2年）</t>
    <rPh sb="6" eb="8">
      <t>タンダイ</t>
    </rPh>
    <rPh sb="9" eb="11">
      <t>センモン</t>
    </rPh>
    <rPh sb="11" eb="13">
      <t>ガッコウ</t>
    </rPh>
    <rPh sb="13" eb="14">
      <t>ソツ</t>
    </rPh>
    <rPh sb="15" eb="20">
      <t>ホウモンカイゴイン</t>
    </rPh>
    <rPh sb="23" eb="24">
      <t>サイ</t>
    </rPh>
    <rPh sb="26" eb="27">
      <t>ネン</t>
    </rPh>
    <phoneticPr fontId="63"/>
  </si>
  <si>
    <t>16-1.【短大・専門学校卒】介護職（40歳・20年）</t>
    <rPh sb="6" eb="8">
      <t>タンダイ</t>
    </rPh>
    <rPh sb="9" eb="11">
      <t>センモン</t>
    </rPh>
    <rPh sb="11" eb="13">
      <t>ガッコウ</t>
    </rPh>
    <rPh sb="13" eb="14">
      <t>ソツ</t>
    </rPh>
    <rPh sb="15" eb="18">
      <t>カイゴショク</t>
    </rPh>
    <rPh sb="21" eb="22">
      <t>サイ</t>
    </rPh>
    <rPh sb="25" eb="26">
      <t>ネン</t>
    </rPh>
    <phoneticPr fontId="63"/>
  </si>
  <si>
    <t>16-1.【短大・専門学校卒】介護福祉士以外（40歳・20年）</t>
    <rPh sb="6" eb="8">
      <t>タンダイ</t>
    </rPh>
    <rPh sb="9" eb="11">
      <t>センモン</t>
    </rPh>
    <rPh sb="11" eb="13">
      <t>ガッコウ</t>
    </rPh>
    <rPh sb="13" eb="14">
      <t>ソツ</t>
    </rPh>
    <rPh sb="15" eb="17">
      <t>カイゴ</t>
    </rPh>
    <rPh sb="17" eb="20">
      <t>フクシシ</t>
    </rPh>
    <rPh sb="20" eb="22">
      <t>イガイ</t>
    </rPh>
    <rPh sb="25" eb="26">
      <t>サイ</t>
    </rPh>
    <rPh sb="29" eb="30">
      <t>ネン</t>
    </rPh>
    <phoneticPr fontId="63"/>
  </si>
  <si>
    <t>16-1.【短大・専門学校卒】訪問介護員（40歳・20年）</t>
    <rPh sb="6" eb="8">
      <t>タンダイ</t>
    </rPh>
    <rPh sb="9" eb="11">
      <t>センモン</t>
    </rPh>
    <rPh sb="11" eb="13">
      <t>ガッコウ</t>
    </rPh>
    <rPh sb="13" eb="14">
      <t>ソツ</t>
    </rPh>
    <rPh sb="15" eb="20">
      <t>ホウモンカイゴイン</t>
    </rPh>
    <rPh sb="23" eb="24">
      <t>サイ</t>
    </rPh>
    <rPh sb="27" eb="28">
      <t>ネン</t>
    </rPh>
    <phoneticPr fontId="63"/>
  </si>
  <si>
    <t>16-1.【短大・専門学校卒】介護職（60歳・40年）</t>
    <rPh sb="6" eb="8">
      <t>タンダイ</t>
    </rPh>
    <rPh sb="9" eb="11">
      <t>センモン</t>
    </rPh>
    <rPh sb="11" eb="13">
      <t>ガッコウ</t>
    </rPh>
    <rPh sb="13" eb="14">
      <t>ソツ</t>
    </rPh>
    <rPh sb="15" eb="18">
      <t>カイゴショク</t>
    </rPh>
    <rPh sb="21" eb="22">
      <t>サイ</t>
    </rPh>
    <rPh sb="25" eb="26">
      <t>ネン</t>
    </rPh>
    <phoneticPr fontId="63"/>
  </si>
  <si>
    <t>16-1.【短大・専門学校卒】介護福祉士以外（60歳・40年）</t>
    <rPh sb="6" eb="8">
      <t>タンダイ</t>
    </rPh>
    <rPh sb="9" eb="11">
      <t>センモン</t>
    </rPh>
    <rPh sb="11" eb="13">
      <t>ガッコウ</t>
    </rPh>
    <rPh sb="13" eb="14">
      <t>ソツ</t>
    </rPh>
    <rPh sb="15" eb="17">
      <t>カイゴ</t>
    </rPh>
    <rPh sb="17" eb="20">
      <t>フクシシ</t>
    </rPh>
    <rPh sb="20" eb="22">
      <t>イガイ</t>
    </rPh>
    <rPh sb="25" eb="26">
      <t>サイ</t>
    </rPh>
    <rPh sb="29" eb="30">
      <t>ネン</t>
    </rPh>
    <phoneticPr fontId="63"/>
  </si>
  <si>
    <t>16-1.【短大・専門学校卒】訪問介護員（60歳・40年）</t>
    <rPh sb="6" eb="8">
      <t>タンダイ</t>
    </rPh>
    <rPh sb="9" eb="11">
      <t>センモン</t>
    </rPh>
    <rPh sb="11" eb="13">
      <t>ガッコウ</t>
    </rPh>
    <rPh sb="13" eb="14">
      <t>ソツ</t>
    </rPh>
    <rPh sb="15" eb="20">
      <t>ホウモンカイゴイン</t>
    </rPh>
    <rPh sb="23" eb="24">
      <t>サイ</t>
    </rPh>
    <rPh sb="27" eb="28">
      <t>ネン</t>
    </rPh>
    <phoneticPr fontId="63"/>
  </si>
  <si>
    <t>16-1.【大学卒】介護職（22歳・初任給）</t>
    <rPh sb="6" eb="9">
      <t>ダイガクソツ</t>
    </rPh>
    <rPh sb="10" eb="13">
      <t>カイゴショク</t>
    </rPh>
    <rPh sb="16" eb="17">
      <t>サイ</t>
    </rPh>
    <rPh sb="18" eb="21">
      <t>ショニンキュウ</t>
    </rPh>
    <phoneticPr fontId="63"/>
  </si>
  <si>
    <t>16-1.【大学卒】介護福祉士以外（22歳・初任給）</t>
    <rPh sb="6" eb="9">
      <t>ダイガクソツ</t>
    </rPh>
    <rPh sb="10" eb="12">
      <t>カイゴ</t>
    </rPh>
    <rPh sb="12" eb="15">
      <t>フクシシ</t>
    </rPh>
    <rPh sb="15" eb="17">
      <t>イガイ</t>
    </rPh>
    <rPh sb="20" eb="21">
      <t>サイ</t>
    </rPh>
    <rPh sb="22" eb="25">
      <t>ショニンキュウ</t>
    </rPh>
    <phoneticPr fontId="63"/>
  </si>
  <si>
    <t>16-1.【大学卒】訪問介護員（22歳・初任給）</t>
    <rPh sb="6" eb="9">
      <t>ダイガクソツ</t>
    </rPh>
    <rPh sb="10" eb="15">
      <t>ホウモンカイゴイン</t>
    </rPh>
    <rPh sb="18" eb="19">
      <t>サイ</t>
    </rPh>
    <rPh sb="20" eb="23">
      <t>ショニンキュウ</t>
    </rPh>
    <phoneticPr fontId="63"/>
  </si>
  <si>
    <t>16-1.【大学卒】介護職（40歳・18年）</t>
    <rPh sb="6" eb="8">
      <t>ダイガク</t>
    </rPh>
    <rPh sb="8" eb="9">
      <t>ソツ</t>
    </rPh>
    <rPh sb="10" eb="13">
      <t>カイゴショク</t>
    </rPh>
    <rPh sb="16" eb="17">
      <t>サイ</t>
    </rPh>
    <rPh sb="20" eb="21">
      <t>ネン</t>
    </rPh>
    <phoneticPr fontId="63"/>
  </si>
  <si>
    <t>16-1.【大学卒】介護福祉士以外（40歳・18年）</t>
    <rPh sb="6" eb="8">
      <t>ダイガク</t>
    </rPh>
    <rPh sb="8" eb="9">
      <t>ソツ</t>
    </rPh>
    <rPh sb="10" eb="12">
      <t>カイゴ</t>
    </rPh>
    <rPh sb="12" eb="15">
      <t>フクシシ</t>
    </rPh>
    <rPh sb="15" eb="17">
      <t>イガイ</t>
    </rPh>
    <rPh sb="20" eb="21">
      <t>サイ</t>
    </rPh>
    <rPh sb="24" eb="25">
      <t>ネン</t>
    </rPh>
    <phoneticPr fontId="63"/>
  </si>
  <si>
    <t>16-1.【大学卒】訪問介護員（40歳・18年）</t>
    <rPh sb="6" eb="8">
      <t>ダイガク</t>
    </rPh>
    <rPh sb="8" eb="9">
      <t>ソツ</t>
    </rPh>
    <rPh sb="10" eb="15">
      <t>ホウモンカイゴイン</t>
    </rPh>
    <rPh sb="18" eb="19">
      <t>サイ</t>
    </rPh>
    <rPh sb="22" eb="23">
      <t>ネン</t>
    </rPh>
    <phoneticPr fontId="63"/>
  </si>
  <si>
    <t>16-1.【大学卒】介護職（60歳・38年）</t>
    <rPh sb="6" eb="8">
      <t>ダイガク</t>
    </rPh>
    <rPh sb="8" eb="9">
      <t>ソツ</t>
    </rPh>
    <rPh sb="10" eb="13">
      <t>カイゴショク</t>
    </rPh>
    <rPh sb="16" eb="17">
      <t>サイ</t>
    </rPh>
    <rPh sb="20" eb="21">
      <t>ネン</t>
    </rPh>
    <phoneticPr fontId="63"/>
  </si>
  <si>
    <t>16-1.【大学卒】介護福祉士以外（60歳・38年）</t>
    <rPh sb="6" eb="8">
      <t>ダイガク</t>
    </rPh>
    <rPh sb="8" eb="9">
      <t>ソツ</t>
    </rPh>
    <rPh sb="10" eb="12">
      <t>カイゴ</t>
    </rPh>
    <rPh sb="12" eb="15">
      <t>フクシシ</t>
    </rPh>
    <rPh sb="15" eb="17">
      <t>イガイ</t>
    </rPh>
    <rPh sb="20" eb="21">
      <t>サイ</t>
    </rPh>
    <rPh sb="24" eb="25">
      <t>ネン</t>
    </rPh>
    <phoneticPr fontId="63"/>
  </si>
  <si>
    <t>16-1.【大学卒】訪問介護員（60歳・38年）</t>
    <rPh sb="6" eb="8">
      <t>ダイガク</t>
    </rPh>
    <rPh sb="8" eb="9">
      <t>ソツ</t>
    </rPh>
    <rPh sb="10" eb="15">
      <t>ホウモンカイゴイン</t>
    </rPh>
    <rPh sb="18" eb="19">
      <t>サイ</t>
    </rPh>
    <rPh sb="22" eb="23">
      <t>ネン</t>
    </rPh>
    <phoneticPr fontId="63"/>
  </si>
  <si>
    <t>「実施した」場合
○を選択</t>
    <rPh sb="1" eb="3">
      <t>ジッシ</t>
    </rPh>
    <rPh sb="6" eb="8">
      <t>バアイ</t>
    </rPh>
    <rPh sb="11" eb="13">
      <t>センタク</t>
    </rPh>
    <phoneticPr fontId="5"/>
  </si>
  <si>
    <t>12.「効果があった・採用に至った」募集方法</t>
    <rPh sb="18" eb="22">
      <t>ボシュウホウホウ</t>
    </rPh>
    <phoneticPr fontId="5"/>
  </si>
  <si>
    <t>12.「実施した」募集方法</t>
    <rPh sb="4" eb="6">
      <t>ジッシ</t>
    </rPh>
    <rPh sb="9" eb="11">
      <t>ボシュウ</t>
    </rPh>
    <rPh sb="11" eb="13">
      <t>ホウホウ</t>
    </rPh>
    <phoneticPr fontId="5"/>
  </si>
  <si>
    <t>12.その他</t>
    <rPh sb="5" eb="6">
      <t>タ</t>
    </rPh>
    <phoneticPr fontId="5"/>
  </si>
  <si>
    <t>13．その他</t>
    <phoneticPr fontId="5"/>
  </si>
  <si>
    <t>その他の内容を記入してください　→</t>
    <rPh sb="2" eb="3">
      <t>タ</t>
    </rPh>
    <phoneticPr fontId="5"/>
  </si>
  <si>
    <t>14-13.その他（正規）</t>
    <rPh sb="8" eb="9">
      <t>タ</t>
    </rPh>
    <rPh sb="10" eb="12">
      <t>セイキ</t>
    </rPh>
    <phoneticPr fontId="5"/>
  </si>
  <si>
    <t>14-13.その他（非正規）</t>
    <rPh sb="8" eb="9">
      <t>タ</t>
    </rPh>
    <rPh sb="10" eb="11">
      <t>ヒ</t>
    </rPh>
    <rPh sb="11" eb="13">
      <t>セイキ</t>
    </rPh>
    <phoneticPr fontId="5"/>
  </si>
  <si>
    <t>15-1-A.「処遇改善加算分」を含む場合</t>
    <phoneticPr fontId="5"/>
  </si>
  <si>
    <t>15-2-A.「処遇改善加算分」を含む場合</t>
    <phoneticPr fontId="5"/>
  </si>
  <si>
    <t>15-3-A.「処遇改善加算分」を含む場合</t>
    <phoneticPr fontId="5"/>
  </si>
  <si>
    <t>人</t>
    <rPh sb="0" eb="1">
      <t>ニン</t>
    </rPh>
    <phoneticPr fontId="5"/>
  </si>
  <si>
    <t>歳</t>
    <rPh sb="0" eb="1">
      <t>サイ</t>
    </rPh>
    <phoneticPr fontId="5"/>
  </si>
  <si>
    <t>年</t>
    <rPh sb="0" eb="1">
      <t>ネン</t>
    </rPh>
    <phoneticPr fontId="5"/>
  </si>
  <si>
    <t>千円</t>
    <rPh sb="0" eb="2">
      <t>センエン</t>
    </rPh>
    <phoneticPr fontId="5"/>
  </si>
  <si>
    <r>
      <t>1. 介護職
  （</t>
    </r>
    <r>
      <rPr>
        <b/>
        <u/>
        <sz val="9"/>
        <color rgb="FFFF0000"/>
        <rFont val="ＭＳ Ｐ明朝"/>
        <family val="1"/>
        <charset val="128"/>
      </rPr>
      <t>介護福祉士に限る</t>
    </r>
    <r>
      <rPr>
        <sz val="9"/>
        <rFont val="ＭＳ Ｐ明朝"/>
        <family val="1"/>
        <charset val="128"/>
      </rPr>
      <t>。訪問介護員は除く）</t>
    </r>
    <phoneticPr fontId="5"/>
  </si>
  <si>
    <r>
      <t>2．介護職
　（</t>
    </r>
    <r>
      <rPr>
        <b/>
        <u/>
        <sz val="9"/>
        <color rgb="FFFF0000"/>
        <rFont val="ＭＳ Ｐ明朝"/>
        <family val="1"/>
        <charset val="128"/>
      </rPr>
      <t>介護福祉士以外</t>
    </r>
    <r>
      <rPr>
        <sz val="9"/>
        <rFont val="ＭＳ Ｐ明朝"/>
        <family val="1"/>
        <charset val="128"/>
      </rPr>
      <t>。訪問介護員は除く）</t>
    </r>
    <rPh sb="2" eb="4">
      <t>カイゴ</t>
    </rPh>
    <rPh sb="4" eb="5">
      <t>ショク</t>
    </rPh>
    <rPh sb="8" eb="10">
      <t>カイゴ</t>
    </rPh>
    <rPh sb="10" eb="13">
      <t>フクシシ</t>
    </rPh>
    <rPh sb="13" eb="15">
      <t>イガイ</t>
    </rPh>
    <rPh sb="16" eb="18">
      <t>ホウモン</t>
    </rPh>
    <rPh sb="18" eb="19">
      <t>スケ</t>
    </rPh>
    <rPh sb="19" eb="20">
      <t>マモル</t>
    </rPh>
    <rPh sb="20" eb="21">
      <t>イン</t>
    </rPh>
    <rPh sb="22" eb="23">
      <t>ノゾ</t>
    </rPh>
    <phoneticPr fontId="5"/>
  </si>
  <si>
    <r>
      <t xml:space="preserve">3. </t>
    </r>
    <r>
      <rPr>
        <b/>
        <u/>
        <sz val="9"/>
        <color rgb="FFFF0000"/>
        <rFont val="ＭＳ Ｐ明朝"/>
        <family val="1"/>
        <charset val="128"/>
      </rPr>
      <t>訪問介護員</t>
    </r>
    <r>
      <rPr>
        <sz val="9"/>
        <rFont val="ＭＳ Ｐ明朝"/>
        <family val="1"/>
        <charset val="128"/>
      </rPr>
      <t xml:space="preserve">
　（ｻｰﾋﾞｽ提供責任者含む。 登録ヘルパー除く）</t>
    </r>
    <rPh sb="5" eb="7">
      <t>カイゴ</t>
    </rPh>
    <rPh sb="7" eb="8">
      <t>イン</t>
    </rPh>
    <rPh sb="16" eb="21">
      <t>テイキョウセキニンシャ</t>
    </rPh>
    <rPh sb="21" eb="22">
      <t>フク</t>
    </rPh>
    <rPh sb="25" eb="27">
      <t>トウロク</t>
    </rPh>
    <rPh sb="31" eb="32">
      <t>ノゾ</t>
    </rPh>
    <phoneticPr fontId="5"/>
  </si>
  <si>
    <t>４.育児休業取得後の希望勤務時間について</t>
    <phoneticPr fontId="5"/>
  </si>
  <si>
    <t>８.事業所内保育所の設置または職員対象保育の実施について</t>
    <phoneticPr fontId="5"/>
  </si>
  <si>
    <t>５.看護・介護休暇の取得状況について</t>
    <phoneticPr fontId="5"/>
  </si>
  <si>
    <t>８.事業所内託児所・保育所の設置または事業所内保育の実施
　　について</t>
    <rPh sb="2" eb="5">
      <t>ジギョウショ</t>
    </rPh>
    <rPh sb="5" eb="6">
      <t>ナイ</t>
    </rPh>
    <rPh sb="6" eb="9">
      <t>タクジショ</t>
    </rPh>
    <rPh sb="10" eb="12">
      <t>ホイク</t>
    </rPh>
    <rPh sb="12" eb="13">
      <t>ジョ</t>
    </rPh>
    <rPh sb="14" eb="16">
      <t>セッチ</t>
    </rPh>
    <rPh sb="19" eb="22">
      <t>ジギョウショ</t>
    </rPh>
    <rPh sb="22" eb="23">
      <t>ナイ</t>
    </rPh>
    <rPh sb="23" eb="25">
      <t>ホイク</t>
    </rPh>
    <rPh sb="26" eb="28">
      <t>ジッシ</t>
    </rPh>
    <phoneticPr fontId="5"/>
  </si>
  <si>
    <t>1.　ほとんどない</t>
    <phoneticPr fontId="5"/>
  </si>
  <si>
    <t>2.　１～２割</t>
    <phoneticPr fontId="5"/>
  </si>
  <si>
    <t>4.　５～７割</t>
    <phoneticPr fontId="5"/>
  </si>
  <si>
    <t>5.　８割以上</t>
    <phoneticPr fontId="5"/>
  </si>
  <si>
    <t>９.職員の腰痛の発症割合について</t>
    <phoneticPr fontId="5"/>
  </si>
  <si>
    <t>10.介護用ロボット、ＩＣＴ等で導入済のもの（介護分野のみ）</t>
    <rPh sb="23" eb="25">
      <t>カイゴ</t>
    </rPh>
    <rPh sb="25" eb="27">
      <t>ブンヤ</t>
    </rPh>
    <phoneticPr fontId="5"/>
  </si>
  <si>
    <t>1.仕組みを作り運用している</t>
    <phoneticPr fontId="5"/>
  </si>
  <si>
    <t>2.仕組みを作ったが運用していない</t>
    <phoneticPr fontId="5"/>
  </si>
  <si>
    <t>3.仕組みを作成中</t>
    <phoneticPr fontId="5"/>
  </si>
  <si>
    <t>4.仕組みを作成していない</t>
    <rPh sb="2" eb="4">
      <t>シク</t>
    </rPh>
    <rPh sb="6" eb="8">
      <t>サクセイ</t>
    </rPh>
    <phoneticPr fontId="5"/>
  </si>
  <si>
    <t>1.充分に確保・実施している</t>
    <phoneticPr fontId="5"/>
  </si>
  <si>
    <t>2.おおむね確保・実施している</t>
    <rPh sb="6" eb="8">
      <t>カクホ</t>
    </rPh>
    <rPh sb="9" eb="11">
      <t>ジッシ</t>
    </rPh>
    <phoneticPr fontId="5"/>
  </si>
  <si>
    <t>3.あまり確保・実施している</t>
    <rPh sb="5" eb="7">
      <t>カクホ</t>
    </rPh>
    <rPh sb="8" eb="10">
      <t>ジッシ</t>
    </rPh>
    <phoneticPr fontId="5"/>
  </si>
  <si>
    <t>4.確保・実施していない</t>
    <rPh sb="2" eb="4">
      <t>カクホ</t>
    </rPh>
    <rPh sb="5" eb="7">
      <t>ジッシ</t>
    </rPh>
    <phoneticPr fontId="5"/>
  </si>
  <si>
    <t>1.充分に実施している</t>
    <rPh sb="2" eb="4">
      <t>ジュウブン</t>
    </rPh>
    <rPh sb="5" eb="7">
      <t>ジッシ</t>
    </rPh>
    <phoneticPr fontId="5"/>
  </si>
  <si>
    <t>2.おおむね実施している</t>
    <rPh sb="6" eb="8">
      <t>ジッシ</t>
    </rPh>
    <phoneticPr fontId="5"/>
  </si>
  <si>
    <t>3.あまり実施していない</t>
    <rPh sb="5" eb="7">
      <t>ジッシ</t>
    </rPh>
    <phoneticPr fontId="5"/>
  </si>
  <si>
    <t>4.実施していない</t>
    <rPh sb="2" eb="4">
      <t>ジッシ</t>
    </rPh>
    <phoneticPr fontId="5"/>
  </si>
  <si>
    <t xml:space="preserve">
１.時間外業務の減少　　  ２.離職防止　 　３.人手不足の解消
４.ワークライフバランスの確保　　　　　  ５.健康の実感向上
６.安心感や心の余裕の向上　　　　　　    ７.やりがいの向上
８.個々のニーズへのきめ細かい対応による利用者の満足度増
９.専門的なサービスの質の向上による利用者の満足度増
10.日常的なサービスの質の向上による利用者の満足度増
11.利用者とのコミュニケーションの増
12.職員間のコミュニケーションの増
13.事業所の雰囲気の明るさ向上 　 
14.地域との繋がりの深まり
15.利用者の増                  　            
16.事業所の評価（評判）の向上
17.経営改善　　  　　　　　　　　
18.特にない
19.その他（　　　　　　　　　　　　　　　　　　　　　　　　　　　　）
</t>
    <phoneticPr fontId="5"/>
  </si>
  <si>
    <t xml:space="preserve">
１.受け入れの制度や方法がわからない
２.介護助手自体の人手不足
３.介護職員と介護助手の業務の切り分けの負担
４.介護助手を指導、教育できる職員の確保・負担
５.介護助手となる高齢者の身体面の不安
６.身体的介助ができないことの利用者の理解不足 
７.介護助手の人材配置としての未カウント
８.地域の高齢者を受け入れることによる個人情報の漏洩への不安
９.その他（　　　　　　　　　　　　　　　　　　　　　　　　　　　）
</t>
    <phoneticPr fontId="5"/>
  </si>
  <si>
    <t>↓職種ごとに該当番号をプルダウンから選択してください
＜選択肢＞
　１．充足している
　2．やや追加が必要
　３．追加が必要
　４．大幅に追加が必要</t>
    <rPh sb="28" eb="31">
      <t>センタクシ</t>
    </rPh>
    <phoneticPr fontId="5"/>
  </si>
  <si>
    <r>
      <t xml:space="preserve">追加が必要（2～4を選択）な場合、その理由を 以下ア～シ の中から職種ごとにご記入ください（複数回答可）
</t>
    </r>
    <r>
      <rPr>
        <b/>
        <u/>
        <sz val="11"/>
        <rFont val="ＭＳ 明朝"/>
        <family val="1"/>
        <charset val="128"/>
      </rPr>
      <t>※複数回答の場合は、数字と数字の間に必ず</t>
    </r>
    <r>
      <rPr>
        <b/>
        <u/>
        <sz val="11"/>
        <color rgb="FFFF0000"/>
        <rFont val="ＭＳ 明朝"/>
        <family val="1"/>
        <charset val="128"/>
      </rPr>
      <t>カンマ「 , 」</t>
    </r>
    <r>
      <rPr>
        <b/>
        <u/>
        <sz val="11"/>
        <rFont val="ＭＳ 明朝"/>
        <family val="1"/>
        <charset val="128"/>
      </rPr>
      <t>を入力してください。</t>
    </r>
    <rPh sb="33" eb="35">
      <t>ショクシュ</t>
    </rPh>
    <rPh sb="46" eb="48">
      <t>フクスウ</t>
    </rPh>
    <rPh sb="49" eb="51">
      <t>リユウ</t>
    </rPh>
    <rPh sb="53" eb="55">
      <t>バンゴウ</t>
    </rPh>
    <rPh sb="56" eb="58">
      <t>キニュウ</t>
    </rPh>
    <rPh sb="63" eb="65">
      <t>フクスウ</t>
    </rPh>
    <rPh sb="65" eb="67">
      <t>カイトウ</t>
    </rPh>
    <rPh sb="67" eb="68">
      <t>カ</t>
    </rPh>
    <phoneticPr fontId="5"/>
  </si>
  <si>
    <t>（※令和６年４月１日時点の現員数を基準として、安定的運営や質の高いサービス提供のためにどの程度職員の追加が必要か回答ください。）</t>
    <rPh sb="2" eb="3">
      <t>レイ</t>
    </rPh>
    <rPh sb="3" eb="4">
      <t>ワ</t>
    </rPh>
    <rPh sb="5" eb="6">
      <t>ネン</t>
    </rPh>
    <rPh sb="6" eb="7">
      <t>ヘイネン</t>
    </rPh>
    <rPh sb="13" eb="16">
      <t>ゲンインスウ</t>
    </rPh>
    <rPh sb="17" eb="19">
      <t>キジュン</t>
    </rPh>
    <rPh sb="45" eb="47">
      <t>テイド</t>
    </rPh>
    <rPh sb="56" eb="58">
      <t>カイトウ</t>
    </rPh>
    <phoneticPr fontId="5"/>
  </si>
  <si>
    <r>
      <rPr>
        <b/>
        <sz val="11"/>
        <color rgb="FFFF0000"/>
        <rFont val="ＭＳ Ｐ明朝"/>
        <family val="1"/>
        <charset val="128"/>
      </rPr>
      <t>【該当する理由を選び、
    左記のピンクのセルに入力ください】</t>
    </r>
    <r>
      <rPr>
        <b/>
        <sz val="11"/>
        <rFont val="ＭＳ Ｐ明朝"/>
        <family val="1"/>
        <charset val="128"/>
      </rPr>
      <t xml:space="preserve">
１．事業の拡充・需要の増加への対応
２．人材不足への対応
３．土日・祝日、早朝・夜間勤務への対応
４．職員の休暇・緊急時への対応
５．退職・休職、時短勤務への対応
６．シフトの改善、休暇・休憩の確保のため
７．職員研修・資質向上の機会を増やすため
８．職員の高齢化への対応
９．利用者の高齢・重度化、専門的ケア等への 対応
10.兼務解消、事務作業への対応、職員の負担軽減
　　のため
11.加算取得のため
12.その他
（　　　　　　　　　　　　　　　　　　　　　　　）</t>
    </r>
    <phoneticPr fontId="5"/>
  </si>
  <si>
    <t>★★</t>
    <phoneticPr fontId="5"/>
  </si>
  <si>
    <r>
      <t>●令和６年４月１日現在の貴事業所に該当する事業所種別の</t>
    </r>
    <r>
      <rPr>
        <b/>
        <sz val="12"/>
        <rFont val="ＭＳ Ｐゴシック"/>
        <family val="3"/>
        <charset val="128"/>
      </rPr>
      <t>番号</t>
    </r>
    <r>
      <rPr>
        <sz val="12"/>
        <rFont val="ＭＳ Ｐゴシック"/>
        <family val="3"/>
        <charset val="128"/>
      </rPr>
      <t>を選択してください。</t>
    </r>
    <rPh sb="1" eb="3">
      <t>レイワ</t>
    </rPh>
    <rPh sb="4" eb="5">
      <t>ネン</t>
    </rPh>
    <rPh sb="6" eb="7">
      <t>ガツ</t>
    </rPh>
    <rPh sb="8" eb="9">
      <t>ニチ</t>
    </rPh>
    <rPh sb="9" eb="11">
      <t>ゲンザイ</t>
    </rPh>
    <rPh sb="12" eb="13">
      <t>キ</t>
    </rPh>
    <rPh sb="13" eb="16">
      <t>ジギョウショ</t>
    </rPh>
    <rPh sb="17" eb="19">
      <t>ガイトウ</t>
    </rPh>
    <rPh sb="21" eb="24">
      <t>ジギョウショ</t>
    </rPh>
    <rPh sb="24" eb="26">
      <t>シュベツ</t>
    </rPh>
    <rPh sb="27" eb="29">
      <t>バンゴウ</t>
    </rPh>
    <rPh sb="30" eb="32">
      <t>センタク</t>
    </rPh>
    <phoneticPr fontId="5"/>
  </si>
  <si>
    <t>※法人名を記載してください↓</t>
    <rPh sb="1" eb="3">
      <t>ホウジン</t>
    </rPh>
    <rPh sb="3" eb="4">
      <t>メイ</t>
    </rPh>
    <rPh sb="5" eb="7">
      <t>キサイ</t>
    </rPh>
    <phoneticPr fontId="5"/>
  </si>
  <si>
    <t>※法人所在地を記載してください↓</t>
    <rPh sb="1" eb="3">
      <t>ホウジン</t>
    </rPh>
    <rPh sb="3" eb="6">
      <t>ショザイチ</t>
    </rPh>
    <rPh sb="7" eb="9">
      <t>キサイ</t>
    </rPh>
    <phoneticPr fontId="5"/>
  </si>
  <si>
    <t>〒　　　　　－　　　　</t>
    <phoneticPr fontId="5"/>
  </si>
  <si>
    <t>※事業所所在地を記載してください↓</t>
    <rPh sb="1" eb="4">
      <t>ジギョウショ</t>
    </rPh>
    <rPh sb="4" eb="7">
      <t>ショザイチ</t>
    </rPh>
    <rPh sb="8" eb="10">
      <t>キサイ</t>
    </rPh>
    <phoneticPr fontId="5"/>
  </si>
  <si>
    <t>※事業所名を記載してください↓</t>
    <rPh sb="1" eb="4">
      <t>ジギョウショ</t>
    </rPh>
    <rPh sb="4" eb="5">
      <t>メイ</t>
    </rPh>
    <rPh sb="6" eb="8">
      <t>キサイ</t>
    </rPh>
    <phoneticPr fontId="5"/>
  </si>
  <si>
    <t>FAX番号を記載してください↓</t>
    <rPh sb="3" eb="5">
      <t>バンゴウ</t>
    </rPh>
    <rPh sb="6" eb="8">
      <t>キサイ</t>
    </rPh>
    <phoneticPr fontId="5"/>
  </si>
  <si>
    <t>電話番号を記載してください↓</t>
    <rPh sb="0" eb="4">
      <t>デンワバンゴウ</t>
    </rPh>
    <rPh sb="5" eb="7">
      <t>キサイ</t>
    </rPh>
    <phoneticPr fontId="5"/>
  </si>
  <si>
    <t>（担当：上田、舟根）</t>
    <rPh sb="4" eb="6">
      <t>ウエダ</t>
    </rPh>
    <rPh sb="7" eb="9">
      <t>フナネ</t>
    </rPh>
    <phoneticPr fontId="5"/>
  </si>
  <si>
    <t>※記入者の氏名を記載してください↓</t>
    <rPh sb="1" eb="4">
      <t>キニュウシャ</t>
    </rPh>
    <rPh sb="5" eb="7">
      <t>シメイ</t>
    </rPh>
    <rPh sb="8" eb="10">
      <t>キサイ</t>
    </rPh>
    <phoneticPr fontId="5"/>
  </si>
  <si>
    <t>連絡先の電話番号を記載してください↓</t>
    <rPh sb="0" eb="3">
      <t>レンラクサキ</t>
    </rPh>
    <rPh sb="4" eb="8">
      <t>デンワバンゴウ</t>
    </rPh>
    <rPh sb="9" eb="11">
      <t>キサイ</t>
    </rPh>
    <phoneticPr fontId="5"/>
  </si>
  <si>
    <t>※必要に応じて計算用欄としてご使用ください。</t>
    <rPh sb="1" eb="3">
      <t>ヒツヨウ</t>
    </rPh>
    <rPh sb="4" eb="5">
      <t>オウ</t>
    </rPh>
    <rPh sb="7" eb="10">
      <t>ケイサンヨウ</t>
    </rPh>
    <rPh sb="10" eb="11">
      <t>ラン</t>
    </rPh>
    <rPh sb="15" eb="17">
      <t>シヨウ</t>
    </rPh>
    <phoneticPr fontId="5"/>
  </si>
  <si>
    <r>
      <rPr>
        <b/>
        <u/>
        <sz val="11"/>
        <color rgb="FFFF0000"/>
        <rFont val="ＭＳ Ｐゴシック"/>
        <family val="3"/>
        <charset val="128"/>
      </rPr>
      <t>下にスクロールしてください。</t>
    </r>
    <r>
      <rPr>
        <b/>
        <sz val="11"/>
        <rFont val="ＭＳ Ｐゴシック"/>
        <family val="3"/>
        <charset val="128"/>
      </rPr>
      <t>矢印の先に計算用欄がありますので、必要に応じてご使用ください。</t>
    </r>
    <rPh sb="0" eb="1">
      <t>シタ</t>
    </rPh>
    <rPh sb="14" eb="16">
      <t>ヤジルシ</t>
    </rPh>
    <rPh sb="17" eb="18">
      <t>サキ</t>
    </rPh>
    <rPh sb="19" eb="22">
      <t>ケイサンヨウ</t>
    </rPh>
    <rPh sb="22" eb="23">
      <t>ラン</t>
    </rPh>
    <rPh sb="31" eb="33">
      <t>ヒツヨウ</t>
    </rPh>
    <rPh sb="34" eb="35">
      <t>オウ</t>
    </rPh>
    <rPh sb="38" eb="40">
      <t>シヨウ</t>
    </rPh>
    <phoneticPr fontId="5"/>
  </si>
  <si>
    <t>②年齢</t>
    <rPh sb="1" eb="3">
      <t>ネンレイ</t>
    </rPh>
    <phoneticPr fontId="5"/>
  </si>
  <si>
    <t>⑤基準内賃金</t>
    <phoneticPr fontId="5"/>
  </si>
  <si>
    <t>⑧超過勤務手当</t>
    <phoneticPr fontId="5"/>
  </si>
  <si>
    <t>③勤続
年数</t>
    <rPh sb="1" eb="3">
      <t>キンゾク</t>
    </rPh>
    <rPh sb="4" eb="6">
      <t>ネンスウ</t>
    </rPh>
    <phoneticPr fontId="5"/>
  </si>
  <si>
    <t>④扶養
家族</t>
    <rPh sb="1" eb="3">
      <t>フヨウ</t>
    </rPh>
    <rPh sb="4" eb="6">
      <t>カゾク</t>
    </rPh>
    <phoneticPr fontId="5"/>
  </si>
  <si>
    <t>⑥うち、
基本給</t>
    <rPh sb="5" eb="8">
      <t>キホンキュウ</t>
    </rPh>
    <phoneticPr fontId="5"/>
  </si>
  <si>
    <t>⑦基準外
賃金</t>
    <phoneticPr fontId="5"/>
  </si>
  <si>
    <t>①支給
対象人員</t>
    <rPh sb="1" eb="3">
      <t>シキュウ</t>
    </rPh>
    <rPh sb="4" eb="6">
      <t>タイショウ</t>
    </rPh>
    <rPh sb="6" eb="8">
      <t>ジンイン</t>
    </rPh>
    <phoneticPr fontId="5"/>
  </si>
  <si>
    <t>社会福祉法人 富山県社会福祉協議会 富山県福祉人材センター</t>
    <phoneticPr fontId="5"/>
  </si>
  <si>
    <t>●令和６年４月１日現在の貴事業所が所属する法人規模（法人全体の職員数）に該当する番号を選択してください。</t>
    <rPh sb="17" eb="19">
      <t>ショゾク</t>
    </rPh>
    <rPh sb="21" eb="23">
      <t>ホウジン</t>
    </rPh>
    <rPh sb="23" eb="25">
      <t>キボ</t>
    </rPh>
    <rPh sb="26" eb="30">
      <t>ホウジンゼンタイ</t>
    </rPh>
    <rPh sb="31" eb="34">
      <t>ショクインスウ</t>
    </rPh>
    <rPh sb="36" eb="38">
      <t>ガイトウ</t>
    </rPh>
    <rPh sb="43" eb="45">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</si>
</sst>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24" x14ac:knownFonts="1">
    <font>
      <sz val="11"/>
      <name val="ＭＳ Ｐゴシック"/>
      <family val="3"/>
      <charset val="128"/>
    </font>
    <font>
      <sz val="11"/>
      <name val="ＭＳ Ｐゴシック"/>
      <family val="3"/>
      <charset val="128"/>
    </font>
    <font>
      <b/>
      <sz val="14"/>
      <color theme="0"/>
      <name val="ＭＳ Ｐゴシック"/>
      <family val="3"/>
      <charset val="128"/>
    </font>
    <font>
      <b/>
      <sz val="12"/>
      <color indexed="9"/>
      <name val="ＭＳ Ｐゴシック"/>
      <family val="3"/>
      <charset val="128"/>
    </font>
    <font>
      <b/>
      <sz val="14"/>
      <color indexed="9"/>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4"/>
      <name val="ＭＳ Ｐゴシック"/>
      <family val="3"/>
      <charset val="128"/>
    </font>
    <font>
      <sz val="12"/>
      <name val="ＭＳ 明朝"/>
      <family val="1"/>
      <charset val="128"/>
    </font>
    <font>
      <sz val="11"/>
      <name val="HG丸ｺﾞｼｯｸM-PRO"/>
      <family val="3"/>
      <charset val="128"/>
    </font>
    <font>
      <sz val="10"/>
      <name val="ＭＳ Ｐ明朝"/>
      <family val="1"/>
      <charset val="128"/>
    </font>
    <font>
      <sz val="9"/>
      <name val="ＭＳ Ｐ明朝"/>
      <family val="1"/>
      <charset val="128"/>
    </font>
    <font>
      <sz val="8"/>
      <name val="ＭＳ Ｐ明朝"/>
      <family val="1"/>
      <charset val="128"/>
    </font>
    <font>
      <sz val="10"/>
      <name val="HG丸ｺﾞｼｯｸM-PRO"/>
      <family val="3"/>
      <charset val="128"/>
    </font>
    <font>
      <b/>
      <sz val="11"/>
      <name val="ＭＳ Ｐ明朝"/>
      <family val="1"/>
      <charset val="128"/>
    </font>
    <font>
      <sz val="9.5"/>
      <name val="ＭＳ Ｐ明朝"/>
      <family val="1"/>
      <charset val="128"/>
    </font>
    <font>
      <sz val="6"/>
      <color rgb="FFFF0000"/>
      <name val="ＭＳ Ｐ明朝"/>
      <family val="1"/>
      <charset val="128"/>
    </font>
    <font>
      <b/>
      <sz val="12"/>
      <color rgb="FFFF0000"/>
      <name val="ＭＳ Ｐゴシック"/>
      <family val="3"/>
      <charset val="128"/>
    </font>
    <font>
      <sz val="12"/>
      <color rgb="FFFF0000"/>
      <name val="ＭＳ Ｐゴシック"/>
      <family val="3"/>
      <charset val="128"/>
    </font>
    <font>
      <sz val="7"/>
      <name val="ＭＳ Ｐ明朝"/>
      <family val="1"/>
      <charset val="128"/>
    </font>
    <font>
      <sz val="9"/>
      <name val="HG丸ｺﾞｼｯｸM-PRO"/>
      <family val="3"/>
      <charset val="128"/>
    </font>
    <font>
      <sz val="12"/>
      <name val="ＭＳ Ｐ明朝"/>
      <family val="1"/>
      <charset val="128"/>
    </font>
    <font>
      <sz val="9"/>
      <name val="ＭＳ Ｐゴシック"/>
      <family val="3"/>
      <charset val="128"/>
    </font>
    <font>
      <sz val="11"/>
      <color rgb="FF000000"/>
      <name val="ＭＳ Ｐゴシック"/>
      <family val="3"/>
      <charset val="128"/>
    </font>
    <font>
      <b/>
      <sz val="10"/>
      <name val="ＭＳ Ｐ明朝"/>
      <family val="1"/>
      <charset val="128"/>
    </font>
    <font>
      <b/>
      <sz val="8"/>
      <name val="ＭＳ Ｐ明朝"/>
      <family val="1"/>
      <charset val="128"/>
    </font>
    <font>
      <b/>
      <sz val="10"/>
      <name val="ＭＳ 明朝"/>
      <family val="1"/>
      <charset val="128"/>
    </font>
    <font>
      <b/>
      <sz val="14"/>
      <color theme="0"/>
      <name val="ＭＳ 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10"/>
      <name val="ＭＳ 明朝"/>
      <family val="1"/>
      <charset val="128"/>
    </font>
    <font>
      <b/>
      <sz val="14"/>
      <name val="ＭＳ Ｐゴシック"/>
      <family val="3"/>
      <charset val="128"/>
    </font>
    <font>
      <b/>
      <sz val="9"/>
      <name val="ＭＳ 明朝"/>
      <family val="1"/>
      <charset val="128"/>
    </font>
    <font>
      <b/>
      <sz val="8.5"/>
      <name val="ＭＳ 明朝"/>
      <family val="1"/>
      <charset val="128"/>
    </font>
    <font>
      <sz val="6"/>
      <name val="ＭＳ 明朝"/>
      <family val="1"/>
      <charset val="128"/>
    </font>
    <font>
      <b/>
      <sz val="12"/>
      <name val="ＭＳ Ｐゴシック"/>
      <family val="3"/>
      <charset val="128"/>
    </font>
    <font>
      <sz val="12"/>
      <name val="ＭＳ Ｐゴシック"/>
      <family val="3"/>
      <charset val="128"/>
      <scheme val="major"/>
    </font>
    <font>
      <b/>
      <sz val="12"/>
      <color theme="0"/>
      <name val="ＭＳ Ｐゴシック"/>
      <family val="3"/>
      <charset val="128"/>
    </font>
    <font>
      <strike/>
      <sz val="10"/>
      <name val="ＭＳ Ｐゴシック"/>
      <family val="3"/>
      <charset val="128"/>
    </font>
    <font>
      <b/>
      <sz val="12"/>
      <name val="ＭＳ ゴシック"/>
      <family val="3"/>
      <charset val="128"/>
    </font>
    <font>
      <sz val="12"/>
      <name val="Meiryo UI"/>
      <family val="3"/>
      <charset val="128"/>
    </font>
    <font>
      <sz val="10"/>
      <name val="ＭＳ ゴシック"/>
      <family val="3"/>
      <charset val="128"/>
    </font>
    <font>
      <b/>
      <sz val="16"/>
      <name val="ＭＳ ゴシック"/>
      <family val="3"/>
      <charset val="128"/>
    </font>
    <font>
      <b/>
      <sz val="11"/>
      <name val="ＭＳ Ｐゴシック"/>
      <family val="3"/>
      <charset val="128"/>
    </font>
    <font>
      <b/>
      <u/>
      <sz val="11"/>
      <name val="ＭＳ Ｐゴシック"/>
      <family val="3"/>
      <charset val="128"/>
    </font>
    <font>
      <sz val="11"/>
      <color theme="0"/>
      <name val="ＭＳ Ｐゴシック"/>
      <family val="3"/>
      <charset val="128"/>
    </font>
    <font>
      <sz val="8"/>
      <name val="ＭＳ 明朝"/>
      <family val="1"/>
      <charset val="128"/>
    </font>
    <font>
      <b/>
      <u/>
      <sz val="14"/>
      <color theme="0"/>
      <name val="ＭＳ Ｐゴシック"/>
      <family val="3"/>
      <charset val="128"/>
    </font>
    <font>
      <u/>
      <sz val="11"/>
      <name val="ＭＳ Ｐ明朝"/>
      <family val="1"/>
      <charset val="128"/>
    </font>
    <font>
      <u/>
      <sz val="11"/>
      <name val="ＭＳ Ｐゴシック"/>
      <family val="3"/>
      <charset val="128"/>
    </font>
    <font>
      <u/>
      <sz val="14"/>
      <name val="ＭＳ Ｐゴシック"/>
      <family val="3"/>
      <charset val="128"/>
    </font>
    <font>
      <sz val="11"/>
      <color rgb="FFFF0000"/>
      <name val="ＭＳ Ｐゴシック"/>
      <family val="3"/>
      <charset val="128"/>
    </font>
    <font>
      <b/>
      <sz val="14"/>
      <color rgb="FFFF0000"/>
      <name val="ＭＳ ゴシック"/>
      <family val="3"/>
      <charset val="128"/>
    </font>
    <font>
      <b/>
      <sz val="14"/>
      <color rgb="FFFF0000"/>
      <name val="ＭＳ Ｐゴシック"/>
      <family val="3"/>
      <charset val="128"/>
    </font>
    <font>
      <sz val="9"/>
      <name val="ＭＳ 明朝"/>
      <family val="1"/>
      <charset val="128"/>
    </font>
    <font>
      <b/>
      <sz val="11"/>
      <name val="ＭＳ 明朝"/>
      <family val="1"/>
      <charset val="128"/>
    </font>
    <font>
      <b/>
      <sz val="11"/>
      <name val="ＭＳ ゴシック"/>
      <family val="3"/>
      <charset val="128"/>
    </font>
    <font>
      <b/>
      <sz val="10"/>
      <color rgb="FFFF0000"/>
      <name val="ＭＳ Ｐゴシック"/>
      <family val="3"/>
      <charset val="128"/>
      <scheme val="minor"/>
    </font>
    <font>
      <b/>
      <sz val="9"/>
      <color rgb="FFFF0000"/>
      <name val="ＭＳ Ｐゴシック"/>
      <family val="3"/>
      <charset val="128"/>
      <scheme val="minor"/>
    </font>
    <font>
      <b/>
      <sz val="14"/>
      <color theme="1"/>
      <name val="ＭＳ ゴシック"/>
      <family val="3"/>
      <charset val="128"/>
    </font>
    <font>
      <b/>
      <sz val="12"/>
      <color rgb="FFFF0000"/>
      <name val="ＭＳ Ｐゴシック"/>
      <family val="3"/>
      <charset val="128"/>
      <scheme val="minor"/>
    </font>
    <font>
      <b/>
      <sz val="14"/>
      <color rgb="FFFF0000"/>
      <name val="ＭＳ Ｐゴシック"/>
      <family val="3"/>
      <charset val="128"/>
      <scheme val="minor"/>
    </font>
    <font>
      <b/>
      <sz val="12"/>
      <name val="ＭＳ Ｐ明朝"/>
      <family val="1"/>
      <charset val="128"/>
    </font>
    <font>
      <b/>
      <sz val="12"/>
      <name val="ＭＳ Ｐゴシック"/>
      <family val="3"/>
      <charset val="128"/>
      <scheme val="minor"/>
    </font>
    <font>
      <b/>
      <sz val="11"/>
      <color rgb="FFFF0000"/>
      <name val="ＭＳ Ｐゴシック"/>
      <family val="3"/>
      <charset val="128"/>
    </font>
    <font>
      <b/>
      <sz val="9"/>
      <color rgb="FFFF0000"/>
      <name val="ＭＳ Ｐ明朝"/>
      <family val="1"/>
      <charset val="128"/>
    </font>
    <font>
      <b/>
      <sz val="11"/>
      <color rgb="FFFF0000"/>
      <name val="ＭＳ Ｐ明朝"/>
      <family val="1"/>
      <charset val="128"/>
    </font>
    <font>
      <b/>
      <sz val="11"/>
      <color rgb="FFFF0000"/>
      <name val="HG丸ｺﾞｼｯｸM-PRO"/>
      <family val="3"/>
      <charset val="128"/>
    </font>
    <font>
      <b/>
      <sz val="12"/>
      <name val="HG行書体"/>
      <family val="4"/>
      <charset val="128"/>
    </font>
    <font>
      <b/>
      <sz val="12"/>
      <name val="HG行書体"/>
      <family val="3"/>
      <charset val="128"/>
    </font>
    <font>
      <b/>
      <sz val="10"/>
      <color rgb="FFFF0000"/>
      <name val="ＭＳ 明朝"/>
      <family val="1"/>
      <charset val="128"/>
    </font>
    <font>
      <b/>
      <sz val="11"/>
      <color rgb="FFFF0000"/>
      <name val="ＭＳ ゴシック"/>
      <family val="3"/>
      <charset val="128"/>
    </font>
    <font>
      <b/>
      <sz val="10"/>
      <name val="ＭＳ ゴシック"/>
      <family val="3"/>
      <charset val="128"/>
    </font>
    <font>
      <b/>
      <sz val="10"/>
      <color theme="1"/>
      <name val="ＭＳ ゴシック"/>
      <family val="3"/>
      <charset val="128"/>
    </font>
    <font>
      <b/>
      <sz val="12"/>
      <color theme="1"/>
      <name val="ＭＳ ゴシック"/>
      <family val="3"/>
      <charset val="128"/>
    </font>
    <font>
      <b/>
      <sz val="12"/>
      <color theme="1"/>
      <name val="ＭＳ 明朝"/>
      <family val="1"/>
      <charset val="128"/>
    </font>
    <font>
      <b/>
      <sz val="10"/>
      <color rgb="FFFF0000"/>
      <name val="ＭＳ ゴシック"/>
      <family val="3"/>
      <charset val="128"/>
    </font>
    <font>
      <b/>
      <sz val="10"/>
      <color theme="1"/>
      <name val="ＭＳ 明朝"/>
      <family val="1"/>
      <charset val="128"/>
    </font>
    <font>
      <b/>
      <sz val="8.5"/>
      <color theme="1"/>
      <name val="ＭＳ 明朝"/>
      <family val="1"/>
      <charset val="128"/>
    </font>
    <font>
      <sz val="9"/>
      <color theme="1"/>
      <name val="ＭＳ 明朝"/>
      <family val="1"/>
      <charset val="128"/>
    </font>
    <font>
      <b/>
      <sz val="10"/>
      <color rgb="FFFF0000"/>
      <name val="ＭＳ Ｐ明朝"/>
      <family val="1"/>
      <charset val="128"/>
    </font>
    <font>
      <b/>
      <sz val="16"/>
      <color theme="0"/>
      <name val="ＭＳ ゴシック"/>
      <family val="3"/>
      <charset val="128"/>
    </font>
    <font>
      <b/>
      <sz val="12"/>
      <color theme="0"/>
      <name val="ＭＳ ゴシック"/>
      <family val="3"/>
      <charset val="128"/>
    </font>
    <font>
      <b/>
      <sz val="16"/>
      <name val="ＭＳ Ｐゴシック"/>
      <family val="3"/>
      <charset val="128"/>
    </font>
    <font>
      <sz val="16"/>
      <name val="ＭＳ 明朝"/>
      <family val="1"/>
      <charset val="128"/>
    </font>
    <font>
      <sz val="12"/>
      <color rgb="FFFF0000"/>
      <name val="ＭＳ 明朝"/>
      <family val="1"/>
      <charset val="128"/>
    </font>
    <font>
      <sz val="11"/>
      <color theme="1"/>
      <name val="ＭＳ Ｐ明朝"/>
      <family val="1"/>
      <charset val="128"/>
    </font>
    <font>
      <b/>
      <sz val="9"/>
      <color rgb="FFFF0000"/>
      <name val="ＭＳ 明朝"/>
      <family val="1"/>
      <charset val="128"/>
    </font>
    <font>
      <b/>
      <sz val="8.5"/>
      <color rgb="FFFF0000"/>
      <name val="ＭＳ 明朝"/>
      <family val="1"/>
      <charset val="128"/>
    </font>
    <font>
      <sz val="11"/>
      <color rgb="FFFF0000"/>
      <name val="ＭＳ ゴシック"/>
      <family val="3"/>
      <charset val="128"/>
    </font>
    <font>
      <sz val="10"/>
      <name val="ＭＳ Ｐゴシック"/>
      <family val="3"/>
      <charset val="128"/>
    </font>
    <font>
      <sz val="12"/>
      <name val="HGSｺﾞｼｯｸM"/>
      <family val="3"/>
      <charset val="128"/>
    </font>
    <font>
      <u/>
      <sz val="10"/>
      <name val="ＭＳ 明朝"/>
      <family val="1"/>
      <charset val="128"/>
    </font>
    <font>
      <b/>
      <u/>
      <sz val="11"/>
      <name val="ＭＳ ゴシック"/>
      <family val="3"/>
      <charset val="128"/>
    </font>
    <font>
      <b/>
      <sz val="14"/>
      <color theme="1"/>
      <name val="ＭＳ Ｐゴシック"/>
      <family val="3"/>
      <charset val="128"/>
      <scheme val="minor"/>
    </font>
    <font>
      <b/>
      <u/>
      <sz val="11"/>
      <name val="ＭＳ 明朝"/>
      <family val="1"/>
      <charset val="128"/>
    </font>
    <font>
      <b/>
      <sz val="9"/>
      <name val="ＭＳ Ｐ明朝"/>
      <family val="1"/>
      <charset val="128"/>
    </font>
    <font>
      <b/>
      <sz val="9.5"/>
      <name val="ＭＳ Ｐ明朝"/>
      <family val="1"/>
      <charset val="128"/>
    </font>
    <font>
      <sz val="10.5"/>
      <name val="ＭＳ Ｐゴシック"/>
      <family val="3"/>
      <charset val="128"/>
    </font>
    <font>
      <b/>
      <sz val="8.5"/>
      <name val="ＭＳ Ｐ明朝"/>
      <family val="1"/>
      <charset val="128"/>
    </font>
    <font>
      <sz val="11"/>
      <name val="HGPｺﾞｼｯｸM"/>
      <family val="3"/>
      <charset val="128"/>
    </font>
    <font>
      <sz val="9"/>
      <name val="HGPｺﾞｼｯｸM"/>
      <family val="3"/>
      <charset val="128"/>
    </font>
    <font>
      <sz val="10"/>
      <name val="HGPｺﾞｼｯｸM"/>
      <family val="3"/>
      <charset val="128"/>
    </font>
    <font>
      <sz val="10"/>
      <color rgb="FFFF0000"/>
      <name val="ＭＳ Ｐ明朝"/>
      <family val="1"/>
      <charset val="128"/>
    </font>
    <font>
      <b/>
      <sz val="12"/>
      <color rgb="FFFF0000"/>
      <name val="ＭＳ 明朝"/>
      <family val="1"/>
      <charset val="128"/>
    </font>
    <font>
      <b/>
      <u/>
      <sz val="10"/>
      <color rgb="FFFF0000"/>
      <name val="ＭＳ Ｐ明朝"/>
      <family val="1"/>
      <charset val="128"/>
    </font>
    <font>
      <b/>
      <sz val="9.5"/>
      <color rgb="FFFF0000"/>
      <name val="ＭＳ Ｐ明朝"/>
      <family val="1"/>
      <charset val="128"/>
    </font>
    <font>
      <b/>
      <sz val="12"/>
      <color rgb="FFFF0000"/>
      <name val="Meiryo UI"/>
      <family val="3"/>
      <charset val="128"/>
    </font>
    <font>
      <b/>
      <u/>
      <sz val="12"/>
      <name val="ＭＳ Ｐゴシック"/>
      <family val="3"/>
      <charset val="128"/>
    </font>
    <font>
      <b/>
      <u/>
      <sz val="10"/>
      <name val="ＭＳ 明朝"/>
      <family val="1"/>
      <charset val="128"/>
    </font>
    <font>
      <b/>
      <u/>
      <sz val="11"/>
      <color rgb="FFFF0000"/>
      <name val="ＭＳ Ｐゴシック"/>
      <family val="3"/>
      <charset val="128"/>
    </font>
    <font>
      <u/>
      <sz val="12"/>
      <name val="ＭＳ Ｐゴシック"/>
      <family val="3"/>
      <charset val="128"/>
    </font>
    <font>
      <sz val="11"/>
      <name val="HGｺﾞｼｯｸM"/>
      <family val="3"/>
      <charset val="128"/>
    </font>
    <font>
      <b/>
      <u/>
      <sz val="12"/>
      <color rgb="FFFF0000"/>
      <name val="ＭＳ Ｐゴシック"/>
      <family val="3"/>
      <charset val="128"/>
    </font>
    <font>
      <sz val="14"/>
      <color rgb="FFFF0000"/>
      <name val="ＭＳ Ｐゴシック"/>
      <family val="3"/>
      <charset val="128"/>
    </font>
    <font>
      <sz val="6"/>
      <color rgb="FFFF0000"/>
      <name val="ＭＳ 明朝"/>
      <family val="1"/>
      <charset val="128"/>
    </font>
    <font>
      <sz val="11"/>
      <color rgb="FFFF0000"/>
      <name val="HG丸ｺﾞｼｯｸM-PRO"/>
      <family val="3"/>
      <charset val="128"/>
    </font>
    <font>
      <sz val="11.5"/>
      <name val="ＭＳ Ｐゴシック"/>
      <family val="3"/>
      <charset val="128"/>
    </font>
    <font>
      <b/>
      <u/>
      <sz val="9"/>
      <color rgb="FFFF0000"/>
      <name val="ＭＳ Ｐ明朝"/>
      <family val="1"/>
      <charset val="128"/>
    </font>
    <font>
      <b/>
      <sz val="11"/>
      <color rgb="FF000000"/>
      <name val="ＭＳ Ｐゴシック"/>
      <family val="3"/>
      <charset val="128"/>
    </font>
    <font>
      <b/>
      <u/>
      <sz val="11"/>
      <color rgb="FFFF0000"/>
      <name val="ＭＳ 明朝"/>
      <family val="1"/>
      <charset val="128"/>
    </font>
  </fonts>
  <fills count="26">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rgb="FFFF0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3333FF"/>
        <bgColor indexed="64"/>
      </patternFill>
    </fill>
    <fill>
      <patternFill patternType="solid">
        <fgColor rgb="FFFFC000"/>
        <bgColor indexed="64"/>
      </patternFill>
    </fill>
    <fill>
      <patternFill patternType="solid">
        <fgColor theme="9"/>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1"/>
        <bgColor indexed="64"/>
      </patternFill>
    </fill>
  </fills>
  <borders count="249">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style="medium">
        <color indexed="64"/>
      </right>
      <top/>
      <bottom style="double">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dashed">
        <color indexed="64"/>
      </bottom>
      <diagonal/>
    </border>
    <border>
      <left/>
      <right/>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bottom style="medium">
        <color indexed="64"/>
      </bottom>
      <diagonal/>
    </border>
    <border>
      <left style="medium">
        <color indexed="64"/>
      </left>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right style="double">
        <color indexed="64"/>
      </right>
      <top style="medium">
        <color indexed="64"/>
      </top>
      <bottom style="thin">
        <color indexed="64"/>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double">
        <color indexed="64"/>
      </right>
      <top style="thin">
        <color indexed="64"/>
      </top>
      <bottom/>
      <diagonal/>
    </border>
    <border>
      <left/>
      <right style="double">
        <color indexed="64"/>
      </right>
      <top style="double">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double">
        <color indexed="64"/>
      </bottom>
      <diagonal/>
    </border>
    <border>
      <left style="thin">
        <color theme="1"/>
      </left>
      <right style="thin">
        <color indexed="64"/>
      </right>
      <top/>
      <bottom/>
      <diagonal/>
    </border>
    <border>
      <left/>
      <right style="thin">
        <color indexed="64"/>
      </right>
      <top/>
      <bottom style="double">
        <color indexed="64"/>
      </bottom>
      <diagonal/>
    </border>
    <border>
      <left style="dotted">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medium">
        <color theme="1"/>
      </top>
      <bottom/>
      <diagonal/>
    </border>
    <border>
      <left/>
      <right style="medium">
        <color theme="1"/>
      </right>
      <top/>
      <bottom/>
      <diagonal/>
    </border>
    <border>
      <left style="thin">
        <color indexed="64"/>
      </left>
      <right/>
      <top style="medium">
        <color indexed="64"/>
      </top>
      <bottom style="medium">
        <color theme="1"/>
      </bottom>
      <diagonal/>
    </border>
    <border>
      <left/>
      <right style="medium">
        <color indexed="64"/>
      </right>
      <top style="medium">
        <color indexed="64"/>
      </top>
      <bottom style="medium">
        <color theme="1"/>
      </bottom>
      <diagonal/>
    </border>
    <border>
      <left style="medium">
        <color theme="1"/>
      </left>
      <right/>
      <top style="medium">
        <color theme="1"/>
      </top>
      <bottom/>
      <diagonal/>
    </border>
    <border>
      <left style="medium">
        <color theme="1"/>
      </left>
      <right/>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indexed="64"/>
      </left>
      <right/>
      <top/>
      <bottom style="thin">
        <color theme="1"/>
      </bottom>
      <diagonal/>
    </border>
    <border>
      <left/>
      <right style="medium">
        <color indexed="64"/>
      </right>
      <top/>
      <bottom style="thin">
        <color theme="1"/>
      </bottom>
      <diagonal/>
    </border>
    <border>
      <left style="thin">
        <color indexed="64"/>
      </left>
      <right/>
      <top style="thin">
        <color theme="1"/>
      </top>
      <bottom/>
      <diagonal/>
    </border>
    <border>
      <left/>
      <right style="medium">
        <color indexed="64"/>
      </right>
      <top style="thin">
        <color theme="1"/>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theme="1"/>
      </bottom>
      <diagonal/>
    </border>
    <border>
      <left style="thin">
        <color indexed="64"/>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medium">
        <color indexed="64"/>
      </right>
      <top style="thin">
        <color theme="1"/>
      </top>
      <bottom/>
      <diagonal/>
    </border>
    <border>
      <left style="thin">
        <color indexed="64"/>
      </left>
      <right style="medium">
        <color indexed="64"/>
      </right>
      <top/>
      <bottom style="thin">
        <color theme="1"/>
      </bottom>
      <diagonal/>
    </border>
    <border>
      <left style="medium">
        <color theme="1"/>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right style="medium">
        <color theme="1"/>
      </right>
      <top/>
      <bottom style="thin">
        <color theme="1"/>
      </bottom>
      <diagonal/>
    </border>
    <border>
      <left/>
      <right style="thin">
        <color theme="1"/>
      </right>
      <top/>
      <bottom/>
      <diagonal/>
    </border>
    <border>
      <left style="thin">
        <color theme="1"/>
      </left>
      <right/>
      <top/>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dotted">
        <color indexed="64"/>
      </left>
      <right style="dotted">
        <color indexed="64"/>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thin">
        <color indexed="64"/>
      </top>
      <bottom style="thin">
        <color indexed="64"/>
      </bottom>
      <diagonal/>
    </border>
    <border>
      <left style="thin">
        <color theme="1"/>
      </left>
      <right style="medium">
        <color theme="1"/>
      </right>
      <top/>
      <bottom style="thin">
        <color theme="1"/>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theme="1"/>
      </right>
      <top/>
      <bottom style="medium">
        <color indexed="64"/>
      </bottom>
      <diagonal/>
    </border>
    <border>
      <left style="thin">
        <color theme="1"/>
      </left>
      <right/>
      <top/>
      <bottom style="medium">
        <color indexed="64"/>
      </bottom>
      <diagonal/>
    </border>
    <border>
      <left/>
      <right style="medium">
        <color theme="1"/>
      </right>
      <top/>
      <bottom style="medium">
        <color indexed="64"/>
      </bottom>
      <diagonal/>
    </border>
    <border>
      <left style="medium">
        <color theme="1"/>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diagonal/>
    </border>
    <border>
      <left style="thin">
        <color indexed="64"/>
      </left>
      <right style="dotted">
        <color indexed="64"/>
      </right>
      <top/>
      <bottom style="thin">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right style="medium">
        <color theme="1"/>
      </right>
      <top style="medium">
        <color indexed="64"/>
      </top>
      <bottom/>
      <diagonal/>
    </border>
    <border>
      <left style="medium">
        <color theme="1"/>
      </left>
      <right/>
      <top style="medium">
        <color indexed="64"/>
      </top>
      <bottom/>
      <diagonal/>
    </border>
    <border>
      <left style="thin">
        <color theme="1"/>
      </left>
      <right style="thin">
        <color theme="1"/>
      </right>
      <top style="double">
        <color indexed="64"/>
      </top>
      <bottom/>
      <diagonal/>
    </border>
    <border>
      <left/>
      <right style="thin">
        <color theme="1"/>
      </right>
      <top style="double">
        <color indexed="64"/>
      </top>
      <bottom/>
      <diagonal/>
    </border>
    <border>
      <left style="medium">
        <color theme="1"/>
      </left>
      <right/>
      <top style="double">
        <color indexed="64"/>
      </top>
      <bottom/>
      <diagonal/>
    </border>
    <border>
      <left style="thin">
        <color theme="1"/>
      </left>
      <right/>
      <top style="double">
        <color indexed="64"/>
      </top>
      <bottom/>
      <diagonal/>
    </border>
    <border>
      <left/>
      <right style="medium">
        <color theme="1"/>
      </right>
      <top style="double">
        <color indexed="64"/>
      </top>
      <bottom/>
      <diagonal/>
    </border>
    <border>
      <left style="thin">
        <color theme="1"/>
      </left>
      <right style="thin">
        <color theme="1"/>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9" fillId="0" borderId="0"/>
  </cellStyleXfs>
  <cellXfs count="1282">
    <xf numFmtId="0" fontId="0" fillId="0" borderId="0" xfId="0"/>
    <xf numFmtId="0" fontId="6" fillId="0" borderId="0" xfId="0" applyFont="1"/>
    <xf numFmtId="0" fontId="7" fillId="0" borderId="0" xfId="0" applyFont="1" applyAlignment="1">
      <alignment vertical="center" shrinkToFit="1"/>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8" fillId="0" borderId="1" xfId="0" applyFont="1" applyBorder="1" applyAlignment="1">
      <alignment vertical="center"/>
    </xf>
    <xf numFmtId="0" fontId="10" fillId="0" borderId="0" xfId="0" applyFont="1" applyAlignment="1">
      <alignment vertical="center"/>
    </xf>
    <xf numFmtId="0" fontId="17" fillId="0" borderId="0" xfId="0" applyFont="1" applyAlignment="1">
      <alignment horizontal="center" vertical="center" wrapText="1"/>
    </xf>
    <xf numFmtId="0" fontId="1" fillId="0" borderId="0" xfId="0" applyFont="1" applyAlignment="1">
      <alignment vertical="top"/>
    </xf>
    <xf numFmtId="0" fontId="10"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22" fillId="0" borderId="0" xfId="0" applyFont="1" applyAlignment="1">
      <alignment vertical="center"/>
    </xf>
    <xf numFmtId="0" fontId="6" fillId="0" borderId="0" xfId="0" applyFont="1" applyAlignment="1">
      <alignment vertical="center"/>
    </xf>
    <xf numFmtId="0" fontId="22" fillId="0" borderId="0" xfId="0" applyFont="1" applyAlignment="1">
      <alignment horizontal="left" vertical="center" indent="1" shrinkToFit="1"/>
    </xf>
    <xf numFmtId="0" fontId="22" fillId="0" borderId="0" xfId="0" applyFont="1" applyAlignment="1">
      <alignment horizontal="left" vertical="center" shrinkToFit="1"/>
    </xf>
    <xf numFmtId="0" fontId="7" fillId="0" borderId="0" xfId="0" applyFont="1" applyAlignment="1">
      <alignment horizontal="center" vertical="center" wrapText="1" shrinkToFit="1"/>
    </xf>
    <xf numFmtId="0" fontId="0" fillId="0" borderId="0" xfId="0" applyAlignment="1">
      <alignment vertical="center"/>
    </xf>
    <xf numFmtId="0" fontId="28" fillId="2" borderId="0" xfId="0" applyFont="1" applyFill="1" applyAlignment="1">
      <alignment horizontal="left" vertical="center" indent="1"/>
    </xf>
    <xf numFmtId="0" fontId="28" fillId="2" borderId="0" xfId="0" applyFont="1" applyFill="1" applyAlignment="1">
      <alignment horizontal="left" vertical="center"/>
    </xf>
    <xf numFmtId="0" fontId="29" fillId="2" borderId="0" xfId="0" applyFont="1" applyFill="1" applyAlignment="1">
      <alignment horizontal="left" vertical="center"/>
    </xf>
    <xf numFmtId="0" fontId="30" fillId="0" borderId="0" xfId="0" applyFont="1"/>
    <xf numFmtId="0" fontId="31" fillId="0" borderId="0" xfId="0" applyFont="1" applyAlignment="1">
      <alignment vertical="center"/>
    </xf>
    <xf numFmtId="0" fontId="30" fillId="0" borderId="0" xfId="0" applyFont="1" applyAlignment="1">
      <alignment vertical="center"/>
    </xf>
    <xf numFmtId="49" fontId="6" fillId="0" borderId="49" xfId="0" applyNumberFormat="1" applyFont="1" applyBorder="1" applyAlignment="1">
      <alignment vertical="center"/>
    </xf>
    <xf numFmtId="0" fontId="2" fillId="2" borderId="0" xfId="0" applyFont="1" applyFill="1" applyAlignment="1">
      <alignment horizontal="left" vertical="center" indent="1"/>
    </xf>
    <xf numFmtId="0" fontId="34" fillId="2" borderId="0" xfId="0" applyFont="1" applyFill="1" applyAlignment="1">
      <alignment horizontal="left" vertical="center"/>
    </xf>
    <xf numFmtId="0" fontId="7" fillId="0" borderId="0" xfId="0" applyFont="1" applyAlignment="1">
      <alignment horizontal="left" vertical="center" indent="1"/>
    </xf>
    <xf numFmtId="0" fontId="27" fillId="0" borderId="84" xfId="0" applyFont="1" applyBorder="1" applyAlignment="1">
      <alignment horizontal="center" vertical="center" textRotation="255"/>
    </xf>
    <xf numFmtId="0" fontId="27" fillId="0" borderId="85" xfId="0" applyFont="1" applyBorder="1" applyAlignment="1">
      <alignment horizontal="center" vertical="center"/>
    </xf>
    <xf numFmtId="0" fontId="27" fillId="0" borderId="57" xfId="0" applyFont="1" applyBorder="1" applyAlignment="1">
      <alignment horizontal="center" vertical="center"/>
    </xf>
    <xf numFmtId="0" fontId="27" fillId="0" borderId="90" xfId="0" applyFont="1" applyBorder="1" applyAlignment="1">
      <alignment horizontal="center" vertical="center"/>
    </xf>
    <xf numFmtId="0" fontId="27" fillId="0" borderId="89" xfId="0" applyFont="1" applyBorder="1" applyAlignment="1">
      <alignment horizontal="center" vertical="center"/>
    </xf>
    <xf numFmtId="0" fontId="35" fillId="0" borderId="0" xfId="0" applyFont="1" applyAlignment="1">
      <alignment vertical="center" textRotation="255"/>
    </xf>
    <xf numFmtId="0" fontId="27" fillId="0" borderId="0" xfId="0" applyFont="1" applyAlignment="1">
      <alignment horizontal="center" vertical="center"/>
    </xf>
    <xf numFmtId="0" fontId="36" fillId="0" borderId="0" xfId="0" applyFont="1" applyAlignment="1">
      <alignment horizontal="center" vertical="center" wrapText="1"/>
    </xf>
    <xf numFmtId="0" fontId="35" fillId="0" borderId="0" xfId="0" applyFont="1" applyAlignment="1">
      <alignment horizontal="left" vertical="center" wrapText="1"/>
    </xf>
    <xf numFmtId="0" fontId="13" fillId="0" borderId="21" xfId="0" applyFont="1" applyBorder="1" applyAlignment="1">
      <alignment vertical="center" wrapText="1"/>
    </xf>
    <xf numFmtId="0" fontId="13" fillId="0" borderId="48" xfId="0" applyFont="1" applyBorder="1" applyAlignment="1">
      <alignment vertical="center" wrapText="1"/>
    </xf>
    <xf numFmtId="0" fontId="37" fillId="0" borderId="0" xfId="0" applyFont="1" applyAlignment="1">
      <alignment vertical="center"/>
    </xf>
    <xf numFmtId="0" fontId="9" fillId="0" borderId="1" xfId="0" applyFont="1" applyBorder="1" applyAlignment="1">
      <alignment vertical="center"/>
    </xf>
    <xf numFmtId="0" fontId="12" fillId="0" borderId="0" xfId="0" applyFont="1" applyAlignment="1">
      <alignment vertical="center"/>
    </xf>
    <xf numFmtId="0" fontId="29"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vertical="top" wrapText="1"/>
    </xf>
    <xf numFmtId="0" fontId="9" fillId="0" borderId="23" xfId="0" applyFont="1" applyBorder="1" applyAlignment="1">
      <alignment horizontal="left" vertical="top" wrapText="1"/>
    </xf>
    <xf numFmtId="0" fontId="9" fillId="0" borderId="1" xfId="0" applyFont="1" applyBorder="1" applyAlignment="1">
      <alignment horizontal="left" vertical="top" wrapText="1"/>
    </xf>
    <xf numFmtId="0" fontId="9" fillId="0" borderId="47" xfId="0" applyFont="1" applyBorder="1" applyAlignment="1">
      <alignment vertical="top" wrapText="1"/>
    </xf>
    <xf numFmtId="0" fontId="42" fillId="0" borderId="25" xfId="0" applyFont="1" applyBorder="1" applyAlignment="1">
      <alignment vertical="top" wrapText="1"/>
    </xf>
    <xf numFmtId="0" fontId="42" fillId="0" borderId="25" xfId="0" applyFont="1" applyBorder="1" applyAlignment="1">
      <alignment horizontal="right" vertical="top"/>
    </xf>
    <xf numFmtId="0" fontId="31" fillId="0" borderId="26"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42" fillId="0" borderId="25" xfId="0" applyFont="1" applyBorder="1" applyAlignment="1">
      <alignment horizontal="right" vertical="top" wrapText="1"/>
    </xf>
    <xf numFmtId="0" fontId="42" fillId="0" borderId="60" xfId="0" applyFont="1" applyBorder="1" applyAlignment="1">
      <alignment horizontal="left" vertical="top"/>
    </xf>
    <xf numFmtId="0" fontId="42" fillId="0" borderId="65" xfId="0" applyFont="1" applyBorder="1" applyAlignment="1">
      <alignment horizontal="left" vertical="top"/>
    </xf>
    <xf numFmtId="0" fontId="42" fillId="0" borderId="59" xfId="0" applyFont="1" applyBorder="1" applyAlignment="1">
      <alignment vertical="top"/>
    </xf>
    <xf numFmtId="0" fontId="31" fillId="0" borderId="27" xfId="0" applyFont="1" applyBorder="1" applyAlignment="1">
      <alignment horizontal="left" vertical="top"/>
    </xf>
    <xf numFmtId="0" fontId="31" fillId="0" borderId="32" xfId="0" applyFont="1" applyBorder="1" applyAlignment="1">
      <alignment horizontal="left" vertical="top"/>
    </xf>
    <xf numFmtId="0" fontId="31" fillId="0" borderId="58" xfId="0" applyFont="1" applyBorder="1" applyAlignment="1">
      <alignment vertical="top"/>
    </xf>
    <xf numFmtId="0" fontId="31" fillId="0" borderId="74" xfId="0" applyFont="1" applyBorder="1" applyAlignment="1">
      <alignment horizontal="left" vertical="top"/>
    </xf>
    <xf numFmtId="0" fontId="31" fillId="0" borderId="75" xfId="0" applyFont="1" applyBorder="1" applyAlignment="1">
      <alignment vertical="top"/>
    </xf>
    <xf numFmtId="0" fontId="44" fillId="0" borderId="74" xfId="0" applyFont="1" applyBorder="1" applyAlignment="1">
      <alignment horizontal="left" vertical="top"/>
    </xf>
    <xf numFmtId="0" fontId="31" fillId="0" borderId="0" xfId="0" applyFont="1"/>
    <xf numFmtId="0" fontId="9" fillId="0" borderId="36" xfId="0" applyFont="1" applyBorder="1" applyAlignment="1">
      <alignment horizontal="left" vertical="top"/>
    </xf>
    <xf numFmtId="0" fontId="9" fillId="0" borderId="14" xfId="0" applyFont="1" applyBorder="1" applyAlignment="1">
      <alignment horizontal="left" vertical="top"/>
    </xf>
    <xf numFmtId="0" fontId="9" fillId="0" borderId="13" xfId="0" applyFont="1" applyBorder="1" applyAlignment="1">
      <alignment vertical="top"/>
    </xf>
    <xf numFmtId="0" fontId="33" fillId="0" borderId="0" xfId="0" applyFont="1" applyAlignment="1">
      <alignment horizontal="left" vertical="top" wrapText="1"/>
    </xf>
    <xf numFmtId="0" fontId="33" fillId="0" borderId="0" xfId="0" applyFont="1" applyAlignment="1">
      <alignment vertical="top" wrapText="1"/>
    </xf>
    <xf numFmtId="0" fontId="32" fillId="0" borderId="26" xfId="0" applyFont="1" applyBorder="1" applyAlignment="1">
      <alignment vertical="center"/>
    </xf>
    <xf numFmtId="0" fontId="32" fillId="0" borderId="0" xfId="0" applyFont="1" applyAlignment="1">
      <alignment vertical="center"/>
    </xf>
    <xf numFmtId="0" fontId="32" fillId="0" borderId="25" xfId="0" applyFont="1" applyBorder="1" applyAlignment="1">
      <alignment horizontal="left" vertical="center" indent="1"/>
    </xf>
    <xf numFmtId="0" fontId="32" fillId="0" borderId="26" xfId="0" applyFont="1" applyBorder="1" applyAlignment="1">
      <alignment horizontal="left" vertical="center"/>
    </xf>
    <xf numFmtId="0" fontId="32" fillId="0" borderId="0" xfId="0" applyFont="1" applyAlignment="1">
      <alignment horizontal="left" vertical="center"/>
    </xf>
    <xf numFmtId="0" fontId="32" fillId="0" borderId="25" xfId="0" applyFont="1" applyBorder="1" applyAlignment="1">
      <alignment horizontal="left" vertical="center"/>
    </xf>
    <xf numFmtId="0" fontId="32" fillId="0" borderId="60" xfId="0" applyFont="1" applyBorder="1" applyAlignment="1">
      <alignment vertical="center"/>
    </xf>
    <xf numFmtId="0" fontId="32" fillId="0" borderId="65" xfId="0" applyFont="1" applyBorder="1" applyAlignment="1">
      <alignment vertical="center"/>
    </xf>
    <xf numFmtId="0" fontId="6" fillId="0" borderId="0" xfId="0" applyFont="1" applyAlignment="1">
      <alignment horizontal="right"/>
    </xf>
    <xf numFmtId="0" fontId="6" fillId="0" borderId="0" xfId="1" applyFont="1">
      <alignment vertical="center"/>
    </xf>
    <xf numFmtId="0" fontId="34" fillId="0" borderId="0" xfId="1" applyFont="1">
      <alignment vertical="center"/>
    </xf>
    <xf numFmtId="0" fontId="6" fillId="0" borderId="59" xfId="0" applyFont="1" applyBorder="1"/>
    <xf numFmtId="0" fontId="6" fillId="4" borderId="0" xfId="0" applyFont="1" applyFill="1" applyAlignment="1">
      <alignment horizontal="left" vertical="center" indent="1"/>
    </xf>
    <xf numFmtId="0" fontId="6" fillId="4" borderId="0" xfId="0" applyFont="1" applyFill="1" applyAlignment="1">
      <alignment horizontal="left" vertical="top" indent="1"/>
    </xf>
    <xf numFmtId="0" fontId="6" fillId="0" borderId="0" xfId="0" applyFont="1" applyAlignment="1">
      <alignment horizontal="left" vertical="center" indent="1"/>
    </xf>
    <xf numFmtId="0" fontId="46" fillId="0" borderId="14" xfId="0" applyFont="1" applyBorder="1" applyAlignment="1">
      <alignment horizontal="left" vertical="center" indent="1"/>
    </xf>
    <xf numFmtId="0" fontId="47" fillId="0" borderId="14" xfId="0" applyFont="1" applyBorder="1" applyAlignment="1">
      <alignment horizontal="left" vertical="center" indent="1"/>
    </xf>
    <xf numFmtId="0" fontId="47" fillId="0" borderId="13" xfId="0" applyFont="1" applyBorder="1" applyAlignment="1">
      <alignment horizontal="left" vertical="center" indent="1"/>
    </xf>
    <xf numFmtId="0" fontId="7" fillId="0" borderId="0" xfId="0" applyFont="1" applyAlignment="1">
      <alignment horizontal="left" vertical="center"/>
    </xf>
    <xf numFmtId="0" fontId="48" fillId="2" borderId="0" xfId="0" applyFont="1" applyFill="1"/>
    <xf numFmtId="0" fontId="2" fillId="2" borderId="0" xfId="0" applyFont="1" applyFill="1" applyAlignment="1">
      <alignment vertical="center"/>
    </xf>
    <xf numFmtId="0" fontId="6" fillId="0" borderId="0" xfId="0" applyFont="1" applyAlignment="1">
      <alignment horizontal="center"/>
    </xf>
    <xf numFmtId="0" fontId="22" fillId="0" borderId="0" xfId="0" applyFont="1"/>
    <xf numFmtId="0" fontId="32" fillId="0" borderId="0" xfId="0" applyFont="1"/>
    <xf numFmtId="0" fontId="22" fillId="0" borderId="0" xfId="0" applyFont="1" applyAlignment="1">
      <alignment horizontal="right" vertical="center"/>
    </xf>
    <xf numFmtId="0" fontId="9" fillId="0" borderId="0" xfId="0" applyFont="1"/>
    <xf numFmtId="0" fontId="22" fillId="0" borderId="0" xfId="0" applyFont="1" applyAlignment="1">
      <alignment horizontal="left" vertical="center"/>
    </xf>
    <xf numFmtId="0" fontId="13" fillId="0" borderId="24" xfId="0" applyFont="1" applyBorder="1" applyAlignment="1">
      <alignment horizontal="center" vertical="center"/>
    </xf>
    <xf numFmtId="0" fontId="13" fillId="0" borderId="21" xfId="0" applyFont="1" applyBorder="1" applyAlignment="1">
      <alignment horizontal="center" vertical="center" wrapText="1"/>
    </xf>
    <xf numFmtId="0" fontId="49"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51" fillId="0" borderId="0" xfId="0" applyFont="1"/>
    <xf numFmtId="0" fontId="13" fillId="0" borderId="48" xfId="0" applyFont="1" applyBorder="1" applyAlignment="1">
      <alignment horizontal="center" vertical="center" wrapText="1"/>
    </xf>
    <xf numFmtId="0" fontId="7" fillId="0" borderId="0" xfId="0" applyFont="1" applyAlignment="1">
      <alignment horizontal="left" vertical="center" shrinkToFit="1"/>
    </xf>
    <xf numFmtId="0" fontId="0" fillId="0" borderId="0" xfId="0" applyAlignment="1">
      <alignment horizontal="left" vertical="top"/>
    </xf>
    <xf numFmtId="0" fontId="1" fillId="0" borderId="0" xfId="0" applyFont="1" applyAlignment="1">
      <alignment horizontal="center" vertical="center"/>
    </xf>
    <xf numFmtId="0" fontId="21" fillId="0" borderId="0" xfId="0" applyFont="1" applyAlignment="1">
      <alignment horizontal="center" vertical="center"/>
    </xf>
    <xf numFmtId="0" fontId="12" fillId="0" borderId="0" xfId="0" applyFont="1" applyAlignment="1">
      <alignment horizontal="center" vertical="center" wrapText="1"/>
    </xf>
    <xf numFmtId="0" fontId="6" fillId="0" borderId="0" xfId="0" applyFont="1" applyAlignment="1">
      <alignment horizontal="right" vertical="center"/>
    </xf>
    <xf numFmtId="0" fontId="41" fillId="0" borderId="0" xfId="0" applyFont="1" applyAlignment="1">
      <alignment vertical="center"/>
    </xf>
    <xf numFmtId="0" fontId="9" fillId="0" borderId="0" xfId="0" applyFont="1" applyAlignment="1">
      <alignment vertical="center"/>
    </xf>
    <xf numFmtId="0" fontId="24" fillId="0" borderId="0" xfId="0" applyFont="1" applyAlignment="1">
      <alignment vertical="center"/>
    </xf>
    <xf numFmtId="0" fontId="22" fillId="0" borderId="0" xfId="1" applyFont="1">
      <alignment vertical="center"/>
    </xf>
    <xf numFmtId="0" fontId="6" fillId="0" borderId="135" xfId="0" applyFont="1" applyBorder="1"/>
    <xf numFmtId="0" fontId="6" fillId="0" borderId="132" xfId="0" applyFont="1" applyBorder="1"/>
    <xf numFmtId="0" fontId="6" fillId="0" borderId="136" xfId="0" applyFont="1" applyBorder="1"/>
    <xf numFmtId="0" fontId="22" fillId="0" borderId="133" xfId="1" applyFont="1" applyBorder="1" applyAlignment="1">
      <alignment vertical="center" wrapText="1"/>
    </xf>
    <xf numFmtId="0" fontId="22" fillId="0" borderId="107" xfId="1" applyFont="1" applyBorder="1" applyAlignment="1">
      <alignment vertical="center" wrapText="1"/>
    </xf>
    <xf numFmtId="0" fontId="22" fillId="0" borderId="134" xfId="1" applyFont="1" applyBorder="1" applyAlignment="1">
      <alignment vertical="center" wrapText="1"/>
    </xf>
    <xf numFmtId="0" fontId="33" fillId="0" borderId="76" xfId="0" applyFont="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vertical="top" wrapText="1"/>
    </xf>
    <xf numFmtId="0" fontId="55" fillId="2" borderId="0" xfId="0" applyFont="1" applyFill="1" applyAlignment="1">
      <alignment horizontal="left" vertical="center"/>
    </xf>
    <xf numFmtId="0" fontId="19" fillId="0" borderId="0" xfId="0" applyFont="1" applyAlignment="1">
      <alignment vertical="center"/>
    </xf>
    <xf numFmtId="0" fontId="54" fillId="0" borderId="0" xfId="0" applyFont="1" applyAlignment="1">
      <alignment vertical="center"/>
    </xf>
    <xf numFmtId="0" fontId="56" fillId="2" borderId="0" xfId="0" applyFont="1" applyFill="1" applyAlignment="1">
      <alignment horizontal="left" vertical="center"/>
    </xf>
    <xf numFmtId="49" fontId="6" fillId="0" borderId="141" xfId="0" applyNumberFormat="1" applyFont="1" applyBorder="1" applyAlignment="1">
      <alignment vertical="center"/>
    </xf>
    <xf numFmtId="0" fontId="6" fillId="0" borderId="49" xfId="0" applyFont="1" applyBorder="1" applyAlignment="1">
      <alignment horizontal="left" vertical="center"/>
    </xf>
    <xf numFmtId="0" fontId="45" fillId="0" borderId="0" xfId="0" applyFont="1" applyAlignment="1">
      <alignment horizontal="left" vertical="top"/>
    </xf>
    <xf numFmtId="0" fontId="31" fillId="0" borderId="32" xfId="0" applyFont="1" applyBorder="1"/>
    <xf numFmtId="0" fontId="22" fillId="0" borderId="0" xfId="1"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0" fillId="0" borderId="36" xfId="0" applyBorder="1" applyAlignment="1">
      <alignment horizontal="left" vertical="center" indent="1"/>
    </xf>
    <xf numFmtId="0" fontId="0" fillId="0" borderId="75" xfId="0" applyBorder="1" applyAlignment="1">
      <alignment horizontal="left" vertical="center" indent="1"/>
    </xf>
    <xf numFmtId="0" fontId="0" fillId="0" borderId="0" xfId="0" applyAlignment="1">
      <alignment horizontal="left" vertical="center" indent="1"/>
    </xf>
    <xf numFmtId="0" fontId="0" fillId="0" borderId="74" xfId="0" applyBorder="1" applyAlignment="1">
      <alignment horizontal="left" vertical="center" indent="1"/>
    </xf>
    <xf numFmtId="0" fontId="0" fillId="0" borderId="58" xfId="0" applyBorder="1" applyAlignment="1">
      <alignment horizontal="left" vertical="top" indent="1"/>
    </xf>
    <xf numFmtId="0" fontId="0" fillId="0" borderId="32" xfId="0" applyBorder="1" applyAlignment="1">
      <alignment horizontal="left" vertical="center" indent="1"/>
    </xf>
    <xf numFmtId="0" fontId="0" fillId="0" borderId="27" xfId="0" applyBorder="1" applyAlignment="1">
      <alignment horizontal="left" vertical="center" indent="1"/>
    </xf>
    <xf numFmtId="0" fontId="6" fillId="0" borderId="24" xfId="0" applyFont="1" applyBorder="1" applyAlignment="1">
      <alignment horizontal="center" vertical="top" textRotation="255"/>
    </xf>
    <xf numFmtId="0" fontId="6" fillId="0" borderId="21" xfId="0" applyFont="1" applyBorder="1" applyAlignment="1">
      <alignment horizontal="center" vertical="top" textRotation="255"/>
    </xf>
    <xf numFmtId="0" fontId="6" fillId="0" borderId="20" xfId="0" applyFont="1" applyBorder="1" applyAlignment="1">
      <alignment horizontal="center" vertical="top" textRotation="255"/>
    </xf>
    <xf numFmtId="0" fontId="27" fillId="0" borderId="51"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36" fillId="0" borderId="0" xfId="0" applyFont="1" applyAlignment="1">
      <alignment vertical="center"/>
    </xf>
    <xf numFmtId="0" fontId="32" fillId="0" borderId="52" xfId="0" applyFont="1" applyBorder="1" applyAlignment="1">
      <alignment horizontal="center" vertical="center"/>
    </xf>
    <xf numFmtId="0" fontId="59" fillId="0" borderId="0" xfId="0" applyFont="1" applyAlignment="1">
      <alignment horizontal="left" vertical="center" wrapText="1"/>
    </xf>
    <xf numFmtId="0" fontId="30" fillId="0" borderId="0" xfId="0" applyFont="1" applyAlignment="1">
      <alignment vertical="center" wrapText="1"/>
    </xf>
    <xf numFmtId="0" fontId="55" fillId="5" borderId="1" xfId="0" applyFont="1" applyFill="1" applyBorder="1" applyAlignment="1" applyProtection="1">
      <alignment vertical="center"/>
      <protection locked="0"/>
    </xf>
    <xf numFmtId="0" fontId="22" fillId="0" borderId="65" xfId="1" applyFont="1" applyBorder="1">
      <alignment vertical="center"/>
    </xf>
    <xf numFmtId="0" fontId="22" fillId="0" borderId="60" xfId="1" applyFont="1" applyBorder="1">
      <alignment vertical="center"/>
    </xf>
    <xf numFmtId="0" fontId="22" fillId="0" borderId="47" xfId="1" applyFont="1" applyBorder="1">
      <alignment vertical="center"/>
    </xf>
    <xf numFmtId="0" fontId="22" fillId="0" borderId="1" xfId="1" applyFont="1" applyBorder="1">
      <alignment vertical="center"/>
    </xf>
    <xf numFmtId="0" fontId="22" fillId="0" borderId="23" xfId="1" applyFont="1" applyBorder="1">
      <alignment vertical="center"/>
    </xf>
    <xf numFmtId="0" fontId="0" fillId="6" borderId="12" xfId="0" applyFill="1" applyBorder="1" applyAlignment="1">
      <alignment horizontal="center" vertical="center"/>
    </xf>
    <xf numFmtId="0" fontId="54" fillId="8" borderId="12" xfId="0" applyFont="1" applyFill="1" applyBorder="1" applyAlignment="1">
      <alignment horizontal="center" vertical="center"/>
    </xf>
    <xf numFmtId="0" fontId="0" fillId="7" borderId="12" xfId="0" applyFill="1" applyBorder="1" applyAlignment="1">
      <alignment horizontal="center" vertical="center"/>
    </xf>
    <xf numFmtId="0" fontId="0" fillId="0" borderId="12" xfId="0" applyBorder="1" applyAlignment="1" applyProtection="1">
      <alignment horizontal="center" vertical="center"/>
      <protection locked="0"/>
    </xf>
    <xf numFmtId="0" fontId="6" fillId="0" borderId="66" xfId="0" applyFont="1" applyBorder="1" applyAlignment="1">
      <alignment horizontal="left" vertical="center"/>
    </xf>
    <xf numFmtId="0" fontId="6" fillId="0" borderId="35"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67" xfId="0" applyFont="1" applyBorder="1" applyAlignment="1">
      <alignment horizontal="center" vertical="top" textRotation="255"/>
    </xf>
    <xf numFmtId="0" fontId="33" fillId="5" borderId="25" xfId="0" applyFont="1" applyFill="1" applyBorder="1" applyAlignment="1">
      <alignment horizontal="center" vertical="center" wrapText="1"/>
    </xf>
    <xf numFmtId="0" fontId="33" fillId="5" borderId="95" xfId="0" applyFont="1" applyFill="1" applyBorder="1" applyAlignment="1">
      <alignment horizontal="center" vertical="center" wrapText="1"/>
    </xf>
    <xf numFmtId="0" fontId="64" fillId="5" borderId="141" xfId="0" applyFont="1" applyFill="1" applyBorder="1" applyAlignment="1" applyProtection="1">
      <alignment horizontal="center" vertical="center"/>
      <protection locked="0"/>
    </xf>
    <xf numFmtId="0" fontId="64" fillId="5" borderId="31" xfId="0" applyFont="1" applyFill="1" applyBorder="1" applyAlignment="1" applyProtection="1">
      <alignment horizontal="center" vertical="center"/>
      <protection locked="0"/>
    </xf>
    <xf numFmtId="0" fontId="64" fillId="5" borderId="49" xfId="0" applyFont="1" applyFill="1" applyBorder="1" applyAlignment="1" applyProtection="1">
      <alignment horizontal="center" vertical="center"/>
      <protection locked="0"/>
    </xf>
    <xf numFmtId="0" fontId="64" fillId="5" borderId="81" xfId="0" applyFont="1" applyFill="1" applyBorder="1" applyAlignment="1" applyProtection="1">
      <alignment horizontal="center" vertical="center"/>
      <protection locked="0"/>
    </xf>
    <xf numFmtId="0" fontId="24" fillId="0" borderId="0" xfId="0" applyFont="1" applyAlignment="1">
      <alignment horizontal="right" vertical="center"/>
    </xf>
    <xf numFmtId="0" fontId="24" fillId="8" borderId="159" xfId="0" applyFont="1" applyFill="1" applyBorder="1" applyAlignment="1">
      <alignment vertical="center"/>
    </xf>
    <xf numFmtId="0" fontId="27" fillId="0" borderId="26" xfId="0" applyFont="1" applyBorder="1" applyAlignment="1">
      <alignment vertical="center" wrapText="1"/>
    </xf>
    <xf numFmtId="0" fontId="27" fillId="0" borderId="88" xfId="0" applyFont="1" applyBorder="1" applyAlignment="1">
      <alignment horizontal="center" vertical="center" textRotation="255"/>
    </xf>
    <xf numFmtId="0" fontId="78" fillId="0" borderId="0" xfId="0" applyFont="1" applyAlignment="1">
      <alignment vertical="center"/>
    </xf>
    <xf numFmtId="0" fontId="67" fillId="0" borderId="0" xfId="0" applyFont="1" applyAlignment="1">
      <alignment vertical="center" textRotation="255"/>
    </xf>
    <xf numFmtId="0" fontId="73" fillId="0" borderId="170" xfId="0" applyFont="1" applyBorder="1" applyAlignment="1">
      <alignment horizontal="right" vertical="center" wrapText="1"/>
    </xf>
    <xf numFmtId="0" fontId="82" fillId="0" borderId="0" xfId="0" applyFont="1" applyAlignment="1">
      <alignment horizontal="center" vertical="center" wrapText="1"/>
    </xf>
    <xf numFmtId="0" fontId="81" fillId="0" borderId="179" xfId="0" applyFont="1" applyBorder="1" applyAlignment="1">
      <alignment horizontal="center" vertical="top" wrapText="1"/>
    </xf>
    <xf numFmtId="0" fontId="81" fillId="0" borderId="179" xfId="0" applyFont="1" applyBorder="1" applyAlignment="1">
      <alignment horizontal="center" vertical="center" wrapText="1"/>
    </xf>
    <xf numFmtId="0" fontId="27" fillId="0" borderId="110" xfId="0" applyFont="1" applyBorder="1" applyAlignment="1">
      <alignment horizontal="center" vertical="center"/>
    </xf>
    <xf numFmtId="0" fontId="27" fillId="0" borderId="0" xfId="0" applyFont="1" applyAlignment="1">
      <alignment vertical="center"/>
    </xf>
    <xf numFmtId="0" fontId="36" fillId="0" borderId="0" xfId="0" applyFont="1" applyAlignment="1">
      <alignment vertical="center" wrapText="1"/>
    </xf>
    <xf numFmtId="0" fontId="27" fillId="0" borderId="123" xfId="0" applyFont="1" applyBorder="1" applyAlignment="1">
      <alignment vertical="center" wrapText="1"/>
    </xf>
    <xf numFmtId="0" fontId="27" fillId="0" borderId="184" xfId="0" applyFont="1" applyBorder="1" applyAlignment="1">
      <alignment vertical="center" wrapText="1"/>
    </xf>
    <xf numFmtId="0" fontId="27" fillId="5" borderId="159" xfId="0" applyFont="1" applyFill="1" applyBorder="1" applyAlignment="1" applyProtection="1">
      <alignment horizontal="center" vertical="center" wrapText="1"/>
      <protection locked="0"/>
    </xf>
    <xf numFmtId="0" fontId="79" fillId="5" borderId="97" xfId="0" applyFont="1" applyFill="1" applyBorder="1" applyAlignment="1">
      <alignment vertical="center"/>
    </xf>
    <xf numFmtId="0" fontId="79" fillId="5" borderId="102" xfId="0" applyFont="1" applyFill="1" applyBorder="1" applyAlignment="1">
      <alignment vertical="center"/>
    </xf>
    <xf numFmtId="0" fontId="81" fillId="0" borderId="12" xfId="0" applyFont="1" applyBorder="1" applyAlignment="1">
      <alignment horizontal="center" vertical="center" wrapText="1"/>
    </xf>
    <xf numFmtId="0" fontId="24" fillId="0" borderId="12" xfId="0" applyFont="1" applyBorder="1" applyAlignment="1">
      <alignment horizontal="center" vertical="center"/>
    </xf>
    <xf numFmtId="0" fontId="81" fillId="0" borderId="14" xfId="0" applyFont="1" applyBorder="1" applyAlignment="1">
      <alignment horizontal="center" vertical="center" wrapText="1"/>
    </xf>
    <xf numFmtId="0" fontId="81" fillId="0" borderId="0" xfId="0" applyFont="1" applyAlignment="1">
      <alignment horizontal="center" vertical="center" wrapText="1"/>
    </xf>
    <xf numFmtId="0" fontId="24" fillId="0" borderId="0" xfId="0" applyFont="1" applyAlignment="1">
      <alignment horizontal="center" vertical="center"/>
    </xf>
    <xf numFmtId="0" fontId="79" fillId="5" borderId="101" xfId="0" applyFont="1" applyFill="1" applyBorder="1" applyAlignment="1">
      <alignment vertical="center"/>
    </xf>
    <xf numFmtId="0" fontId="27" fillId="0" borderId="0" xfId="0" applyFont="1" applyAlignment="1">
      <alignment vertical="center" wrapText="1"/>
    </xf>
    <xf numFmtId="0" fontId="79" fillId="0" borderId="0" xfId="0" applyFont="1" applyAlignment="1">
      <alignment vertical="center"/>
    </xf>
    <xf numFmtId="0" fontId="79" fillId="5" borderId="0" xfId="0" applyFont="1" applyFill="1" applyAlignment="1">
      <alignment vertical="center"/>
    </xf>
    <xf numFmtId="0" fontId="36" fillId="0" borderId="12" xfId="0" applyFont="1" applyBorder="1" applyAlignment="1">
      <alignment horizontal="center" vertical="center" wrapText="1"/>
    </xf>
    <xf numFmtId="0" fontId="24" fillId="0" borderId="11" xfId="0" applyFont="1" applyBorder="1" applyAlignment="1">
      <alignment horizontal="center" vertical="center"/>
    </xf>
    <xf numFmtId="0" fontId="27" fillId="5" borderId="101" xfId="0" applyFont="1" applyFill="1" applyBorder="1" applyAlignment="1" applyProtection="1">
      <alignment horizontal="left" vertical="center" wrapText="1"/>
      <protection locked="0"/>
    </xf>
    <xf numFmtId="0" fontId="79" fillId="5" borderId="0" xfId="0" applyFont="1" applyFill="1" applyAlignment="1">
      <alignment vertical="center" wrapText="1"/>
    </xf>
    <xf numFmtId="0" fontId="36" fillId="0" borderId="0" xfId="0" applyFont="1" applyAlignment="1">
      <alignment vertical="top" wrapText="1"/>
    </xf>
    <xf numFmtId="0" fontId="81" fillId="0" borderId="28" xfId="0" applyFont="1" applyBorder="1" applyAlignment="1">
      <alignment horizontal="center" vertical="center" wrapText="1"/>
    </xf>
    <xf numFmtId="0" fontId="24" fillId="0" borderId="0" xfId="0" applyFont="1" applyAlignment="1">
      <alignment vertical="center" wrapText="1"/>
    </xf>
    <xf numFmtId="0" fontId="24" fillId="8" borderId="0" xfId="0" applyFont="1" applyFill="1" applyAlignment="1">
      <alignment vertical="center"/>
    </xf>
    <xf numFmtId="0" fontId="24" fillId="5" borderId="159" xfId="0" applyFont="1" applyFill="1" applyBorder="1" applyAlignment="1">
      <alignment vertical="center"/>
    </xf>
    <xf numFmtId="0" fontId="18" fillId="0" borderId="0" xfId="0" applyFont="1" applyAlignment="1">
      <alignment vertical="center"/>
    </xf>
    <xf numFmtId="0" fontId="60" fillId="0" borderId="0" xfId="0" applyFont="1" applyAlignment="1">
      <alignment horizontal="center" vertical="center" wrapText="1"/>
    </xf>
    <xf numFmtId="0" fontId="84" fillId="14" borderId="0" xfId="3" applyFont="1" applyFill="1" applyAlignment="1">
      <alignment vertical="center"/>
    </xf>
    <xf numFmtId="0" fontId="85" fillId="14" borderId="0" xfId="3" applyFont="1" applyFill="1" applyAlignment="1">
      <alignment vertical="center"/>
    </xf>
    <xf numFmtId="0" fontId="86" fillId="0" borderId="159" xfId="3" applyFont="1" applyBorder="1" applyAlignment="1" applyProtection="1">
      <alignment vertical="center"/>
      <protection locked="0"/>
    </xf>
    <xf numFmtId="0" fontId="9" fillId="0" borderId="0" xfId="3" applyAlignment="1">
      <alignment vertical="center"/>
    </xf>
    <xf numFmtId="0" fontId="9" fillId="0" borderId="0" xfId="3"/>
    <xf numFmtId="0" fontId="87" fillId="0" borderId="0" xfId="3" applyFont="1"/>
    <xf numFmtId="0" fontId="9" fillId="0" borderId="12" xfId="3" applyBorder="1"/>
    <xf numFmtId="49" fontId="9" fillId="0" borderId="12" xfId="3" applyNumberFormat="1" applyBorder="1" applyAlignment="1">
      <alignment vertical="top" wrapText="1"/>
    </xf>
    <xf numFmtId="49" fontId="88" fillId="15" borderId="12" xfId="3" applyNumberFormat="1" applyFont="1" applyFill="1" applyBorder="1" applyAlignment="1">
      <alignment vertical="top" wrapText="1"/>
    </xf>
    <xf numFmtId="49" fontId="9" fillId="15" borderId="12" xfId="3" applyNumberFormat="1" applyFill="1" applyBorder="1" applyAlignment="1">
      <alignment vertical="top" wrapText="1"/>
    </xf>
    <xf numFmtId="49" fontId="9" fillId="8" borderId="12" xfId="3" applyNumberFormat="1" applyFill="1" applyBorder="1" applyAlignment="1">
      <alignment vertical="top" wrapText="1"/>
    </xf>
    <xf numFmtId="49" fontId="9" fillId="0" borderId="0" xfId="3" applyNumberFormat="1" applyAlignment="1">
      <alignment vertical="top" wrapText="1"/>
    </xf>
    <xf numFmtId="0" fontId="9" fillId="16" borderId="0" xfId="3" applyFill="1"/>
    <xf numFmtId="0" fontId="9" fillId="17" borderId="0" xfId="3" applyFill="1"/>
    <xf numFmtId="0" fontId="9" fillId="18" borderId="0" xfId="3" applyFill="1"/>
    <xf numFmtId="49" fontId="88" fillId="15" borderId="0" xfId="3" applyNumberFormat="1" applyFont="1" applyFill="1" applyAlignment="1">
      <alignment vertical="top" wrapText="1"/>
    </xf>
    <xf numFmtId="49" fontId="9" fillId="15" borderId="0" xfId="3" applyNumberFormat="1" applyFill="1" applyAlignment="1">
      <alignment vertical="top" wrapText="1"/>
    </xf>
    <xf numFmtId="2" fontId="9" fillId="0" borderId="0" xfId="3" applyNumberFormat="1"/>
    <xf numFmtId="0" fontId="9" fillId="0" borderId="0" xfId="3" applyAlignment="1">
      <alignment vertical="top" wrapText="1"/>
    </xf>
    <xf numFmtId="0" fontId="9" fillId="14" borderId="12" xfId="3" applyFill="1" applyBorder="1"/>
    <xf numFmtId="0" fontId="9" fillId="19" borderId="12" xfId="3" applyFill="1" applyBorder="1"/>
    <xf numFmtId="0" fontId="9" fillId="8" borderId="12" xfId="3" applyFill="1" applyBorder="1" applyAlignment="1">
      <alignment vertical="top" wrapText="1"/>
    </xf>
    <xf numFmtId="0" fontId="9" fillId="20" borderId="12" xfId="3" applyFill="1" applyBorder="1" applyAlignment="1">
      <alignment vertical="top" wrapText="1"/>
    </xf>
    <xf numFmtId="49" fontId="9" fillId="20" borderId="12" xfId="3" applyNumberFormat="1" applyFill="1" applyBorder="1" applyAlignment="1">
      <alignment vertical="top" wrapText="1"/>
    </xf>
    <xf numFmtId="0" fontId="6" fillId="0" borderId="31"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0" borderId="49" xfId="0" applyFont="1" applyBorder="1" applyAlignment="1" applyProtection="1">
      <alignment horizontal="center" vertical="center" wrapText="1"/>
      <protection locked="0"/>
    </xf>
    <xf numFmtId="0" fontId="15" fillId="5" borderId="46" xfId="0" applyFont="1" applyFill="1" applyBorder="1" applyAlignment="1" applyProtection="1">
      <alignment horizontal="center" vertical="center"/>
      <protection locked="0"/>
    </xf>
    <xf numFmtId="0" fontId="6" fillId="0" borderId="44" xfId="0" applyFont="1" applyBorder="1" applyAlignment="1" applyProtection="1">
      <alignment horizontal="left" vertical="center"/>
      <protection locked="0"/>
    </xf>
    <xf numFmtId="0" fontId="15" fillId="5" borderId="16" xfId="0" applyFont="1" applyFill="1" applyBorder="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58" fillId="5" borderId="54" xfId="0" applyFont="1" applyFill="1" applyBorder="1" applyAlignment="1" applyProtection="1">
      <alignment horizontal="center" vertical="center" wrapText="1"/>
      <protection locked="0"/>
    </xf>
    <xf numFmtId="0" fontId="58" fillId="5" borderId="54" xfId="0" applyFont="1" applyFill="1" applyBorder="1" applyAlignment="1" applyProtection="1">
      <alignment horizontal="center" vertical="center"/>
      <protection locked="0"/>
    </xf>
    <xf numFmtId="0" fontId="32" fillId="0" borderId="59" xfId="0" applyFont="1" applyBorder="1" applyAlignment="1">
      <alignment vertical="center"/>
    </xf>
    <xf numFmtId="0" fontId="30" fillId="0" borderId="33" xfId="0" applyFont="1" applyBorder="1" applyAlignment="1">
      <alignment vertical="center" wrapText="1"/>
    </xf>
    <xf numFmtId="0" fontId="19" fillId="0" borderId="0" xfId="0" applyFont="1" applyAlignment="1">
      <alignment horizontal="left" vertical="center" indent="1"/>
    </xf>
    <xf numFmtId="0" fontId="73" fillId="0" borderId="59" xfId="0" applyFont="1" applyBorder="1" applyAlignment="1">
      <alignment horizontal="center" vertical="center"/>
    </xf>
    <xf numFmtId="0" fontId="90" fillId="0" borderId="0" xfId="0" applyFont="1" applyAlignment="1">
      <alignment vertical="center" textRotation="255"/>
    </xf>
    <xf numFmtId="0" fontId="90" fillId="0" borderId="0" xfId="0" applyFont="1" applyAlignment="1">
      <alignment horizontal="left" vertical="center" wrapText="1"/>
    </xf>
    <xf numFmtId="0" fontId="91" fillId="0" borderId="0" xfId="0" applyFont="1" applyAlignment="1">
      <alignment vertical="center"/>
    </xf>
    <xf numFmtId="0" fontId="92" fillId="0" borderId="1" xfId="0" applyFont="1" applyBorder="1" applyAlignment="1">
      <alignment horizontal="left" vertical="center" wrapText="1"/>
    </xf>
    <xf numFmtId="0" fontId="7" fillId="0" borderId="0" xfId="0" applyFont="1" applyAlignment="1">
      <alignment wrapText="1"/>
    </xf>
    <xf numFmtId="0" fontId="93" fillId="0" borderId="0" xfId="0" applyFont="1" applyAlignment="1">
      <alignment vertical="center"/>
    </xf>
    <xf numFmtId="0" fontId="73" fillId="0" borderId="60" xfId="0" applyFont="1" applyBorder="1" applyAlignment="1">
      <alignment horizontal="center" vertical="center"/>
    </xf>
    <xf numFmtId="0" fontId="27" fillId="0" borderId="92" xfId="0" applyFont="1" applyBorder="1" applyAlignment="1">
      <alignment horizontal="center" vertical="center"/>
    </xf>
    <xf numFmtId="0" fontId="27" fillId="0" borderId="203" xfId="0" applyFont="1" applyBorder="1" applyAlignment="1">
      <alignment horizontal="center" vertical="center" wrapText="1"/>
    </xf>
    <xf numFmtId="0" fontId="27" fillId="0" borderId="202" xfId="0" applyFont="1" applyBorder="1" applyAlignment="1">
      <alignment horizontal="center" vertical="center" wrapText="1"/>
    </xf>
    <xf numFmtId="38" fontId="9" fillId="0" borderId="0" xfId="3" applyNumberFormat="1"/>
    <xf numFmtId="0" fontId="12" fillId="0" borderId="0" xfId="0" applyFont="1" applyAlignment="1">
      <alignment horizontal="left" vertical="center" wrapText="1"/>
    </xf>
    <xf numFmtId="0" fontId="12" fillId="0" borderId="12" xfId="0" applyFont="1" applyBorder="1" applyAlignment="1">
      <alignment horizontal="center" vertical="center" wrapText="1"/>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6" fillId="0" borderId="21" xfId="0" applyFont="1" applyBorder="1" applyAlignment="1">
      <alignment horizontal="center" vertical="center"/>
    </xf>
    <xf numFmtId="0" fontId="25" fillId="0" borderId="0" xfId="0" applyFont="1" applyAlignment="1">
      <alignment horizontal="center" vertical="center" wrapText="1"/>
    </xf>
    <xf numFmtId="0" fontId="97" fillId="5" borderId="81" xfId="0" applyFont="1" applyFill="1" applyBorder="1" applyAlignment="1" applyProtection="1">
      <alignment horizontal="center" vertical="center"/>
      <protection locked="0"/>
    </xf>
    <xf numFmtId="0" fontId="93" fillId="0" borderId="0" xfId="0" applyFont="1" applyAlignment="1">
      <alignment vertical="center" textRotation="255"/>
    </xf>
    <xf numFmtId="0" fontId="11" fillId="0" borderId="0" xfId="0" applyFont="1" applyAlignment="1">
      <alignment horizontal="center" vertical="center" wrapText="1"/>
    </xf>
    <xf numFmtId="0" fontId="11" fillId="0" borderId="0" xfId="0" applyFont="1" applyAlignment="1">
      <alignment vertical="center"/>
    </xf>
    <xf numFmtId="0" fontId="11" fillId="0" borderId="21" xfId="0" applyFont="1" applyBorder="1" applyAlignment="1">
      <alignment horizontal="center" vertical="center" wrapText="1"/>
    </xf>
    <xf numFmtId="0" fontId="11" fillId="0" borderId="48" xfId="0" applyFont="1" applyBorder="1" applyAlignment="1">
      <alignment horizontal="center" vertical="center" wrapText="1"/>
    </xf>
    <xf numFmtId="0" fontId="15" fillId="0" borderId="30" xfId="0" applyFont="1" applyBorder="1" applyAlignment="1">
      <alignment horizontal="center" vertical="center"/>
    </xf>
    <xf numFmtId="0" fontId="15" fillId="0" borderId="28"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93" fillId="0" borderId="0" xfId="0" applyFont="1" applyAlignment="1">
      <alignment horizontal="left" vertical="center" indent="1"/>
    </xf>
    <xf numFmtId="0" fontId="11" fillId="0" borderId="22" xfId="0" applyFont="1" applyBorder="1" applyAlignment="1">
      <alignment horizontal="left" vertical="top" wrapText="1"/>
    </xf>
    <xf numFmtId="0" fontId="15" fillId="0" borderId="0" xfId="0" applyFont="1" applyAlignment="1">
      <alignment horizontal="left" vertical="top"/>
    </xf>
    <xf numFmtId="177" fontId="65" fillId="0" borderId="0" xfId="0" applyNumberFormat="1" applyFont="1" applyAlignment="1">
      <alignment horizontal="center" vertical="center" shrinkToFit="1"/>
    </xf>
    <xf numFmtId="0" fontId="65" fillId="0" borderId="0" xfId="0" applyFont="1" applyAlignment="1">
      <alignment horizontal="center" vertical="center" shrinkToFit="1"/>
    </xf>
    <xf numFmtId="0" fontId="12" fillId="0" borderId="0" xfId="0" applyFont="1"/>
    <xf numFmtId="0" fontId="12" fillId="0" borderId="0" xfId="0" applyFont="1" applyAlignment="1">
      <alignment vertical="center" wrapText="1"/>
    </xf>
    <xf numFmtId="0" fontId="23" fillId="0" borderId="0" xfId="0" applyFont="1" applyAlignment="1">
      <alignment vertical="center"/>
    </xf>
    <xf numFmtId="0" fontId="12" fillId="0" borderId="205" xfId="0" applyFont="1" applyBorder="1" applyAlignment="1">
      <alignment horizontal="center" vertical="center" wrapText="1"/>
    </xf>
    <xf numFmtId="0" fontId="12" fillId="0" borderId="206" xfId="0" applyFont="1" applyBorder="1" applyAlignment="1">
      <alignment horizontal="center" vertical="center" wrapText="1"/>
    </xf>
    <xf numFmtId="0" fontId="12" fillId="0" borderId="207" xfId="0" applyFont="1" applyBorder="1" applyAlignment="1">
      <alignment horizontal="center" vertical="center" wrapText="1"/>
    </xf>
    <xf numFmtId="0" fontId="100" fillId="0" borderId="84" xfId="0" applyFont="1" applyBorder="1" applyAlignment="1">
      <alignment horizontal="center" vertical="center" wrapText="1"/>
    </xf>
    <xf numFmtId="0" fontId="100" fillId="0" borderId="87" xfId="0" applyFont="1" applyBorder="1" applyAlignment="1">
      <alignment horizontal="center" vertical="center" wrapText="1"/>
    </xf>
    <xf numFmtId="0" fontId="15" fillId="0" borderId="0" xfId="0" applyFont="1" applyAlignment="1">
      <alignment horizontal="left" vertical="center" wrapText="1"/>
    </xf>
    <xf numFmtId="0" fontId="102" fillId="0" borderId="0" xfId="0" applyFont="1" applyAlignment="1">
      <alignment horizontal="center" vertical="center" wrapText="1"/>
    </xf>
    <xf numFmtId="0" fontId="22" fillId="0" borderId="91" xfId="0" applyFont="1" applyBorder="1" applyAlignment="1">
      <alignment horizontal="center" vertical="center"/>
    </xf>
    <xf numFmtId="0" fontId="9" fillId="6" borderId="12" xfId="3" applyFill="1" applyBorder="1" applyAlignment="1">
      <alignment vertical="top" wrapText="1"/>
    </xf>
    <xf numFmtId="0" fontId="107" fillId="8" borderId="12" xfId="3" applyFont="1" applyFill="1" applyBorder="1" applyAlignment="1">
      <alignment vertical="top" wrapText="1"/>
    </xf>
    <xf numFmtId="0" fontId="9" fillId="21" borderId="0" xfId="3" applyFill="1"/>
    <xf numFmtId="0" fontId="9" fillId="22" borderId="12" xfId="3" applyFill="1" applyBorder="1" applyAlignment="1">
      <alignment vertical="top" wrapText="1"/>
    </xf>
    <xf numFmtId="0" fontId="23" fillId="0" borderId="25" xfId="0" applyFont="1" applyBorder="1" applyAlignment="1">
      <alignment vertical="center"/>
    </xf>
    <xf numFmtId="0" fontId="83" fillId="7" borderId="22" xfId="0" applyFont="1" applyFill="1" applyBorder="1" applyAlignment="1">
      <alignment vertical="top" wrapText="1"/>
    </xf>
    <xf numFmtId="0" fontId="9" fillId="7" borderId="12" xfId="3" applyFill="1" applyBorder="1" applyAlignment="1">
      <alignment vertical="top" wrapText="1"/>
    </xf>
    <xf numFmtId="0" fontId="9" fillId="5" borderId="12" xfId="3" applyFill="1" applyBorder="1" applyAlignment="1">
      <alignment vertical="top" wrapText="1"/>
    </xf>
    <xf numFmtId="0" fontId="27" fillId="5" borderId="84" xfId="0" applyFont="1" applyFill="1" applyBorder="1" applyAlignment="1" applyProtection="1">
      <alignment horizontal="center" vertical="center" wrapText="1"/>
      <protection locked="0"/>
    </xf>
    <xf numFmtId="0" fontId="58" fillId="5" borderId="54" xfId="0" applyFont="1" applyFill="1" applyBorder="1" applyAlignment="1" applyProtection="1">
      <alignment horizontal="left" vertical="center" wrapText="1"/>
      <protection locked="0"/>
    </xf>
    <xf numFmtId="0" fontId="58" fillId="5" borderId="54" xfId="0" applyFont="1" applyFill="1" applyBorder="1" applyAlignment="1" applyProtection="1">
      <alignment vertical="center"/>
      <protection locked="0"/>
    </xf>
    <xf numFmtId="0" fontId="27" fillId="0" borderId="201" xfId="0" applyFont="1" applyBorder="1" applyAlignment="1">
      <alignment vertical="top" wrapText="1"/>
    </xf>
    <xf numFmtId="0" fontId="27" fillId="0" borderId="51" xfId="0" applyFont="1" applyBorder="1" applyAlignment="1">
      <alignment horizontal="center" vertical="top" wrapText="1"/>
    </xf>
    <xf numFmtId="0" fontId="27" fillId="0" borderId="54" xfId="0" applyFont="1" applyBorder="1" applyAlignment="1">
      <alignment horizontal="center" vertical="top" wrapText="1"/>
    </xf>
    <xf numFmtId="0" fontId="25" fillId="7" borderId="87" xfId="0" applyFont="1" applyFill="1" applyBorder="1" applyAlignment="1" applyProtection="1">
      <alignment horizontal="center" vertical="center" wrapText="1"/>
      <protection locked="0"/>
    </xf>
    <xf numFmtId="0" fontId="6" fillId="0" borderId="28"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48" xfId="0" applyFont="1" applyBorder="1" applyAlignment="1" applyProtection="1">
      <alignment vertical="center"/>
      <protection locked="0"/>
    </xf>
    <xf numFmtId="0" fontId="33" fillId="0" borderId="210" xfId="0" applyFont="1" applyBorder="1" applyAlignment="1" applyProtection="1">
      <alignment vertical="center" textRotation="255" wrapText="1"/>
      <protection locked="0"/>
    </xf>
    <xf numFmtId="0" fontId="6" fillId="5" borderId="159" xfId="0" applyFont="1" applyFill="1" applyBorder="1" applyAlignment="1" applyProtection="1">
      <alignment vertical="center"/>
      <protection locked="0"/>
    </xf>
    <xf numFmtId="0" fontId="6" fillId="3" borderId="59" xfId="0" applyFont="1" applyFill="1" applyBorder="1"/>
    <xf numFmtId="0" fontId="6" fillId="3" borderId="65" xfId="0" applyFont="1" applyFill="1" applyBorder="1" applyAlignment="1">
      <alignment vertical="center"/>
    </xf>
    <xf numFmtId="0" fontId="6" fillId="3" borderId="0" xfId="0" applyFont="1" applyFill="1"/>
    <xf numFmtId="0" fontId="0" fillId="3" borderId="12" xfId="0" applyFill="1" applyBorder="1" applyAlignment="1">
      <alignment horizontal="center" vertical="center"/>
    </xf>
    <xf numFmtId="0" fontId="54" fillId="3" borderId="12" xfId="0" applyFont="1" applyFill="1" applyBorder="1" applyAlignment="1">
      <alignment horizontal="center" vertical="center"/>
    </xf>
    <xf numFmtId="0" fontId="6" fillId="3" borderId="25" xfId="0" applyFont="1" applyFill="1" applyBorder="1" applyAlignment="1">
      <alignment vertical="top"/>
    </xf>
    <xf numFmtId="0" fontId="6" fillId="3" borderId="1" xfId="0" applyFont="1" applyFill="1" applyBorder="1" applyAlignment="1">
      <alignment vertical="center"/>
    </xf>
    <xf numFmtId="0" fontId="0" fillId="3" borderId="12" xfId="0" applyFill="1" applyBorder="1" applyAlignment="1" applyProtection="1">
      <alignment horizontal="center" vertical="center"/>
      <protection locked="0"/>
    </xf>
    <xf numFmtId="176" fontId="0" fillId="3" borderId="12" xfId="0" applyNumberFormat="1" applyFill="1" applyBorder="1" applyAlignment="1">
      <alignment horizontal="center" vertical="center"/>
    </xf>
    <xf numFmtId="0" fontId="76" fillId="0" borderId="173" xfId="0" applyFont="1" applyBorder="1" applyAlignment="1">
      <alignment horizontal="left" vertical="center" wrapText="1"/>
    </xf>
    <xf numFmtId="0" fontId="0" fillId="0" borderId="0" xfId="0" applyAlignment="1">
      <alignment horizontal="left" vertical="top" wrapText="1"/>
    </xf>
    <xf numFmtId="0" fontId="12" fillId="0" borderId="72" xfId="0" applyFont="1" applyBorder="1" applyAlignment="1">
      <alignment horizontal="center" vertical="center" wrapText="1"/>
    </xf>
    <xf numFmtId="0" fontId="12" fillId="0" borderId="180" xfId="0" applyFont="1" applyBorder="1" applyAlignment="1">
      <alignment horizontal="center" vertical="center" wrapText="1"/>
    </xf>
    <xf numFmtId="0" fontId="12" fillId="0" borderId="208" xfId="0" applyFont="1" applyBorder="1" applyAlignment="1">
      <alignment horizontal="center" vertical="center" wrapText="1"/>
    </xf>
    <xf numFmtId="0" fontId="12" fillId="0" borderId="209" xfId="0" applyFont="1" applyBorder="1" applyAlignment="1">
      <alignment horizontal="center" vertical="center" wrapText="1"/>
    </xf>
    <xf numFmtId="0" fontId="46" fillId="8" borderId="23" xfId="0" applyFont="1" applyFill="1" applyBorder="1" applyAlignment="1">
      <alignment horizontal="center" vertical="center"/>
    </xf>
    <xf numFmtId="0" fontId="79" fillId="5" borderId="159" xfId="0" applyFont="1" applyFill="1" applyBorder="1" applyAlignment="1">
      <alignment vertical="center"/>
    </xf>
    <xf numFmtId="2" fontId="27" fillId="0" borderId="0" xfId="0" applyNumberFormat="1" applyFont="1" applyAlignment="1">
      <alignment horizontal="center" vertical="center" wrapText="1"/>
    </xf>
    <xf numFmtId="38" fontId="27" fillId="23" borderId="171" xfId="2" applyFont="1" applyFill="1" applyBorder="1" applyAlignment="1" applyProtection="1">
      <alignment horizontal="right" vertical="center" wrapText="1"/>
      <protection locked="0"/>
    </xf>
    <xf numFmtId="38" fontId="27" fillId="7" borderId="171" xfId="2" applyFont="1" applyFill="1" applyBorder="1" applyAlignment="1" applyProtection="1">
      <alignment horizontal="right" vertical="center" wrapText="1"/>
      <protection locked="0"/>
    </xf>
    <xf numFmtId="38" fontId="27" fillId="7" borderId="160" xfId="2" applyFont="1" applyFill="1" applyBorder="1" applyAlignment="1" applyProtection="1">
      <alignment horizontal="right" vertical="center" wrapText="1"/>
      <protection locked="0"/>
    </xf>
    <xf numFmtId="0" fontId="73" fillId="23" borderId="170" xfId="0" applyFont="1" applyFill="1" applyBorder="1" applyAlignment="1">
      <alignment horizontal="right" vertical="center" wrapText="1"/>
    </xf>
    <xf numFmtId="0" fontId="33" fillId="0" borderId="0" xfId="0" applyFont="1" applyAlignment="1">
      <alignment vertical="center"/>
    </xf>
    <xf numFmtId="0" fontId="33" fillId="0" borderId="1" xfId="0" applyFont="1" applyBorder="1" applyAlignment="1">
      <alignment vertical="center"/>
    </xf>
    <xf numFmtId="0" fontId="57" fillId="0" borderId="1" xfId="0" applyFont="1" applyBorder="1" applyAlignment="1">
      <alignment vertical="center"/>
    </xf>
    <xf numFmtId="0" fontId="57" fillId="0" borderId="0" xfId="0" applyFont="1" applyAlignment="1">
      <alignment vertical="center"/>
    </xf>
    <xf numFmtId="0" fontId="57" fillId="0" borderId="1" xfId="0" applyFont="1" applyBorder="1" applyAlignment="1">
      <alignment vertical="center" wrapText="1"/>
    </xf>
    <xf numFmtId="0" fontId="113" fillId="0" borderId="0" xfId="0" applyFont="1" applyAlignment="1">
      <alignment vertical="top"/>
    </xf>
    <xf numFmtId="0" fontId="100" fillId="23" borderId="183" xfId="0" applyFont="1" applyFill="1" applyBorder="1" applyAlignment="1">
      <alignment horizontal="center" vertical="center" wrapText="1"/>
    </xf>
    <xf numFmtId="0" fontId="100" fillId="23" borderId="87" xfId="0" applyFont="1" applyFill="1" applyBorder="1" applyAlignment="1">
      <alignment horizontal="center" vertical="center" wrapText="1"/>
    </xf>
    <xf numFmtId="0" fontId="100" fillId="23" borderId="85" xfId="0" applyFont="1" applyFill="1" applyBorder="1" applyAlignment="1">
      <alignment horizontal="center" vertical="center" wrapText="1"/>
    </xf>
    <xf numFmtId="0" fontId="115" fillId="0" borderId="0" xfId="0" applyFont="1"/>
    <xf numFmtId="0" fontId="69" fillId="0" borderId="0" xfId="0" applyFont="1" applyAlignment="1">
      <alignment horizontal="right"/>
    </xf>
    <xf numFmtId="0" fontId="19" fillId="0" borderId="0" xfId="0" applyFont="1" applyAlignment="1">
      <alignment vertical="center" shrinkToFit="1"/>
    </xf>
    <xf numFmtId="0" fontId="117" fillId="0" borderId="0" xfId="0" applyFont="1" applyAlignment="1">
      <alignment vertical="center"/>
    </xf>
    <xf numFmtId="0" fontId="118" fillId="0" borderId="0" xfId="0" applyFont="1" applyAlignment="1">
      <alignment vertical="center"/>
    </xf>
    <xf numFmtId="0" fontId="119" fillId="0" borderId="0" xfId="0" applyFont="1" applyAlignment="1">
      <alignment vertical="center"/>
    </xf>
    <xf numFmtId="0" fontId="119" fillId="0" borderId="26" xfId="0" applyFont="1" applyBorder="1" applyAlignment="1">
      <alignment horizontal="center" vertical="center"/>
    </xf>
    <xf numFmtId="0" fontId="120" fillId="0" borderId="0" xfId="0" applyFont="1" applyAlignment="1">
      <alignment vertical="top"/>
    </xf>
    <xf numFmtId="0" fontId="0" fillId="24" borderId="0" xfId="0" applyFill="1" applyProtection="1">
      <protection locked="0"/>
    </xf>
    <xf numFmtId="0" fontId="0" fillId="0" borderId="123" xfId="0" applyBorder="1" applyAlignment="1" applyProtection="1">
      <alignment vertical="center"/>
      <protection locked="0"/>
    </xf>
    <xf numFmtId="0" fontId="69" fillId="7" borderId="48" xfId="0" applyFont="1" applyFill="1" applyBorder="1" applyAlignment="1" applyProtection="1">
      <alignment horizontal="center" vertical="top" textRotation="255"/>
      <protection locked="0"/>
    </xf>
    <xf numFmtId="0" fontId="0" fillId="0" borderId="72" xfId="0" applyBorder="1" applyAlignment="1" applyProtection="1">
      <alignment vertical="center"/>
      <protection locked="0"/>
    </xf>
    <xf numFmtId="0" fontId="46" fillId="23" borderId="33" xfId="0" applyFont="1" applyFill="1" applyBorder="1" applyAlignment="1">
      <alignment horizontal="center" vertical="center"/>
    </xf>
    <xf numFmtId="0" fontId="46" fillId="23" borderId="73" xfId="0" applyFont="1" applyFill="1" applyBorder="1" applyAlignment="1">
      <alignment horizontal="center" vertical="center"/>
    </xf>
    <xf numFmtId="0" fontId="15" fillId="23" borderId="53" xfId="0" applyFont="1" applyFill="1" applyBorder="1" applyAlignment="1">
      <alignment horizontal="center" vertical="center"/>
    </xf>
    <xf numFmtId="0" fontId="46" fillId="23" borderId="54" xfId="0" applyFont="1" applyFill="1" applyBorder="1" applyAlignment="1">
      <alignment horizontal="center" vertical="center"/>
    </xf>
    <xf numFmtId="0" fontId="46" fillId="23" borderId="51" xfId="0" applyFont="1" applyFill="1" applyBorder="1" applyAlignment="1">
      <alignment horizontal="center" vertical="center"/>
    </xf>
    <xf numFmtId="0" fontId="0" fillId="7" borderId="218" xfId="0" applyFill="1" applyBorder="1" applyAlignment="1" applyProtection="1">
      <alignment vertical="center"/>
      <protection locked="0"/>
    </xf>
    <xf numFmtId="0" fontId="0" fillId="7" borderId="219" xfId="0" applyFill="1" applyBorder="1" applyAlignment="1" applyProtection="1">
      <alignment vertical="center"/>
      <protection locked="0"/>
    </xf>
    <xf numFmtId="0" fontId="0" fillId="7" borderId="121" xfId="0" applyFill="1" applyBorder="1" applyAlignment="1" applyProtection="1">
      <alignment vertical="center"/>
      <protection locked="0"/>
    </xf>
    <xf numFmtId="0" fontId="0" fillId="7" borderId="34" xfId="0" applyFill="1" applyBorder="1" applyAlignment="1" applyProtection="1">
      <alignment vertical="center"/>
      <protection locked="0"/>
    </xf>
    <xf numFmtId="0" fontId="9" fillId="7" borderId="0" xfId="3" applyFill="1"/>
    <xf numFmtId="49" fontId="9" fillId="7" borderId="12" xfId="3" applyNumberFormat="1" applyFill="1" applyBorder="1" applyAlignment="1">
      <alignment vertical="top" wrapText="1"/>
    </xf>
    <xf numFmtId="49" fontId="9" fillId="23" borderId="12" xfId="3" applyNumberFormat="1" applyFill="1" applyBorder="1" applyAlignment="1">
      <alignment vertical="top" wrapText="1"/>
    </xf>
    <xf numFmtId="0" fontId="9" fillId="23" borderId="0" xfId="3" applyFill="1"/>
    <xf numFmtId="49" fontId="9" fillId="5" borderId="12" xfId="3" applyNumberFormat="1" applyFill="1" applyBorder="1" applyAlignment="1">
      <alignment vertical="top" wrapText="1"/>
    </xf>
    <xf numFmtId="0" fontId="9" fillId="5" borderId="0" xfId="3" applyFill="1"/>
    <xf numFmtId="0" fontId="9" fillId="0" borderId="12" xfId="3" applyBorder="1" applyAlignment="1">
      <alignment vertical="top" wrapText="1"/>
    </xf>
    <xf numFmtId="0" fontId="9" fillId="10" borderId="12" xfId="3" applyFill="1" applyBorder="1" applyAlignment="1">
      <alignment vertical="top" wrapText="1"/>
    </xf>
    <xf numFmtId="0" fontId="9" fillId="10" borderId="0" xfId="3" applyFill="1"/>
    <xf numFmtId="49" fontId="9" fillId="7" borderId="0" xfId="3" applyNumberFormat="1" applyFill="1" applyAlignment="1">
      <alignment vertical="top" wrapText="1"/>
    </xf>
    <xf numFmtId="49" fontId="9" fillId="11" borderId="12" xfId="3" applyNumberFormat="1" applyFill="1" applyBorder="1" applyAlignment="1">
      <alignment vertical="top" wrapText="1"/>
    </xf>
    <xf numFmtId="0" fontId="9" fillId="11" borderId="0" xfId="3" applyFill="1"/>
    <xf numFmtId="49" fontId="9" fillId="23" borderId="0" xfId="3" applyNumberFormat="1" applyFill="1" applyAlignment="1">
      <alignment vertical="top" wrapText="1"/>
    </xf>
    <xf numFmtId="0" fontId="9" fillId="25" borderId="0" xfId="3" applyFill="1"/>
    <xf numFmtId="0" fontId="9" fillId="12" borderId="12" xfId="3" applyFill="1" applyBorder="1"/>
    <xf numFmtId="0" fontId="9" fillId="8" borderId="12" xfId="3" applyFill="1" applyBorder="1"/>
    <xf numFmtId="0" fontId="9" fillId="20" borderId="12" xfId="3" applyFill="1" applyBorder="1"/>
    <xf numFmtId="0" fontId="80" fillId="0" borderId="0" xfId="0" applyFont="1" applyAlignment="1">
      <alignment horizontal="left" vertical="center"/>
    </xf>
    <xf numFmtId="0" fontId="122" fillId="0" borderId="12" xfId="0" applyFont="1" applyBorder="1" applyAlignment="1">
      <alignment horizontal="center" vertical="center"/>
    </xf>
    <xf numFmtId="49" fontId="6" fillId="0" borderId="66" xfId="0" applyNumberFormat="1" applyFont="1" applyBorder="1" applyAlignment="1">
      <alignment vertical="center"/>
    </xf>
    <xf numFmtId="0" fontId="64" fillId="5" borderId="66" xfId="0" applyFont="1" applyFill="1" applyBorder="1" applyAlignment="1" applyProtection="1">
      <alignment horizontal="center" vertical="center"/>
      <protection locked="0"/>
    </xf>
    <xf numFmtId="0" fontId="15" fillId="5" borderId="24" xfId="0" applyFont="1" applyFill="1" applyBorder="1" applyAlignment="1" applyProtection="1">
      <alignment horizontal="center" vertical="center"/>
      <protection locked="0"/>
    </xf>
    <xf numFmtId="0" fontId="6" fillId="0" borderId="21" xfId="0" applyFont="1" applyBorder="1" applyAlignment="1" applyProtection="1">
      <alignment horizontal="left" vertical="center"/>
      <protection locked="0"/>
    </xf>
    <xf numFmtId="0" fontId="46" fillId="7" borderId="113" xfId="0" applyFont="1" applyFill="1" applyBorder="1" applyAlignment="1">
      <alignment horizontal="center" vertical="center"/>
    </xf>
    <xf numFmtId="0" fontId="46" fillId="7" borderId="216" xfId="0" applyFont="1" applyFill="1" applyBorder="1" applyAlignment="1">
      <alignment horizontal="center" vertical="center"/>
    </xf>
    <xf numFmtId="0" fontId="46" fillId="7" borderId="151" xfId="0" applyFont="1" applyFill="1" applyBorder="1" applyAlignment="1">
      <alignment horizontal="center" vertical="center"/>
    </xf>
    <xf numFmtId="0" fontId="46" fillId="7" borderId="213" xfId="0" applyFont="1" applyFill="1" applyBorder="1" applyAlignment="1">
      <alignment horizontal="center" vertical="center"/>
    </xf>
    <xf numFmtId="0" fontId="6" fillId="0" borderId="0" xfId="0" applyFont="1" applyProtection="1">
      <protection locked="0"/>
    </xf>
    <xf numFmtId="0" fontId="6" fillId="0" borderId="0" xfId="0" applyFont="1" applyAlignment="1" applyProtection="1">
      <alignment vertical="center"/>
      <protection locked="0"/>
    </xf>
    <xf numFmtId="0" fontId="7" fillId="3" borderId="0" xfId="0" applyFont="1" applyFill="1" applyAlignment="1">
      <alignment horizontal="left" vertical="center"/>
    </xf>
    <xf numFmtId="0" fontId="7" fillId="3" borderId="0" xfId="0" applyFont="1" applyFill="1" applyAlignment="1">
      <alignment vertical="center"/>
    </xf>
    <xf numFmtId="0" fontId="93"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horizontal="left" vertical="center" wrapText="1"/>
    </xf>
    <xf numFmtId="0" fontId="7" fillId="3" borderId="13" xfId="0" applyFont="1" applyFill="1" applyBorder="1" applyAlignment="1">
      <alignment horizontal="left" vertical="center"/>
    </xf>
    <xf numFmtId="0" fontId="7" fillId="3" borderId="14" xfId="0" applyFont="1" applyFill="1" applyBorder="1" applyAlignment="1">
      <alignment vertical="center"/>
    </xf>
    <xf numFmtId="0" fontId="93" fillId="3" borderId="14" xfId="0" applyFont="1" applyFill="1" applyBorder="1" applyAlignment="1">
      <alignment vertical="center"/>
    </xf>
    <xf numFmtId="0" fontId="0" fillId="3" borderId="14" xfId="0" applyFill="1" applyBorder="1" applyAlignment="1">
      <alignment vertical="center"/>
    </xf>
    <xf numFmtId="0" fontId="0" fillId="3" borderId="36" xfId="0" applyFill="1" applyBorder="1" applyAlignment="1">
      <alignment vertical="center"/>
    </xf>
    <xf numFmtId="0" fontId="7" fillId="3" borderId="75" xfId="0" applyFont="1" applyFill="1" applyBorder="1" applyAlignment="1">
      <alignment horizontal="left" vertical="center"/>
    </xf>
    <xf numFmtId="0" fontId="0" fillId="3" borderId="74" xfId="0" applyFill="1" applyBorder="1" applyAlignment="1">
      <alignment vertical="center"/>
    </xf>
    <xf numFmtId="0" fontId="0" fillId="3" borderId="75" xfId="0" applyFill="1" applyBorder="1" applyAlignment="1">
      <alignment horizontal="left" vertical="center"/>
    </xf>
    <xf numFmtId="0" fontId="0" fillId="3" borderId="32" xfId="0" applyFill="1" applyBorder="1" applyAlignment="1">
      <alignment vertical="center"/>
    </xf>
    <xf numFmtId="0" fontId="6" fillId="3" borderId="0" xfId="0" applyFont="1" applyFill="1" applyAlignment="1">
      <alignment horizontal="left" vertical="center"/>
    </xf>
    <xf numFmtId="0" fontId="6" fillId="3" borderId="0" xfId="0" applyFont="1" applyFill="1" applyAlignment="1">
      <alignment vertical="center"/>
    </xf>
    <xf numFmtId="0" fontId="0" fillId="3" borderId="75" xfId="0" applyFill="1" applyBorder="1" applyAlignment="1">
      <alignment vertical="center"/>
    </xf>
    <xf numFmtId="0" fontId="0" fillId="3" borderId="58" xfId="0" applyFill="1" applyBorder="1" applyAlignment="1">
      <alignment vertical="center"/>
    </xf>
    <xf numFmtId="0" fontId="0" fillId="3" borderId="13" xfId="0" applyFill="1" applyBorder="1" applyAlignment="1">
      <alignment vertical="center"/>
    </xf>
    <xf numFmtId="0" fontId="0" fillId="3" borderId="75" xfId="0" applyFill="1" applyBorder="1" applyAlignment="1">
      <alignment horizontal="right" vertical="center" textRotation="255"/>
    </xf>
    <xf numFmtId="0" fontId="0" fillId="3" borderId="74" xfId="0" applyFill="1" applyBorder="1" applyAlignment="1">
      <alignment horizontal="right" vertical="center" textRotation="255"/>
    </xf>
    <xf numFmtId="0" fontId="0" fillId="3" borderId="75" xfId="0" applyFill="1" applyBorder="1" applyAlignment="1">
      <alignment horizontal="left" vertical="center" indent="1"/>
    </xf>
    <xf numFmtId="0" fontId="7" fillId="3" borderId="58" xfId="0" applyFont="1" applyFill="1" applyBorder="1" applyAlignment="1">
      <alignment horizontal="left" vertical="center" indent="1"/>
    </xf>
    <xf numFmtId="0" fontId="7" fillId="3" borderId="32" xfId="0" applyFont="1" applyFill="1" applyBorder="1" applyAlignment="1">
      <alignment vertical="center"/>
    </xf>
    <xf numFmtId="0" fontId="93" fillId="3" borderId="32" xfId="0" applyFont="1" applyFill="1" applyBorder="1" applyAlignment="1">
      <alignment vertical="center"/>
    </xf>
    <xf numFmtId="0" fontId="6" fillId="3" borderId="32" xfId="0" applyFont="1" applyFill="1" applyBorder="1" applyAlignment="1">
      <alignment vertical="center"/>
    </xf>
    <xf numFmtId="0" fontId="22" fillId="3" borderId="32" xfId="0" applyFont="1" applyFill="1" applyBorder="1" applyAlignment="1">
      <alignment vertical="center"/>
    </xf>
    <xf numFmtId="0" fontId="0" fillId="3" borderId="27" xfId="0" applyFill="1" applyBorder="1" applyAlignment="1">
      <alignment vertical="center"/>
    </xf>
    <xf numFmtId="0" fontId="0" fillId="0" borderId="0" xfId="0" applyAlignment="1" applyProtection="1">
      <alignment vertical="center"/>
      <protection locked="0"/>
    </xf>
    <xf numFmtId="0" fontId="67" fillId="11" borderId="0" xfId="0" applyFont="1" applyFill="1" applyAlignment="1" applyProtection="1">
      <alignment vertical="center"/>
      <protection locked="0"/>
    </xf>
    <xf numFmtId="0" fontId="24"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right" vertical="center"/>
      <protection locked="0"/>
    </xf>
    <xf numFmtId="0" fontId="24" fillId="8" borderId="159" xfId="0" applyFont="1" applyFill="1" applyBorder="1" applyAlignment="1" applyProtection="1">
      <alignment vertical="center"/>
      <protection locked="0"/>
    </xf>
    <xf numFmtId="0" fontId="12" fillId="0" borderId="7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05" xfId="0" applyFont="1" applyBorder="1" applyAlignment="1" applyProtection="1">
      <alignment horizontal="center" vertical="center" wrapText="1"/>
      <protection locked="0"/>
    </xf>
    <xf numFmtId="0" fontId="12" fillId="0" borderId="180" xfId="0" applyFont="1" applyBorder="1" applyAlignment="1" applyProtection="1">
      <alignment horizontal="center" vertical="center" wrapText="1"/>
      <protection locked="0"/>
    </xf>
    <xf numFmtId="0" fontId="12" fillId="0" borderId="206" xfId="0" applyFont="1" applyBorder="1" applyAlignment="1" applyProtection="1">
      <alignment horizontal="center" vertical="center" wrapText="1"/>
      <protection locked="0"/>
    </xf>
    <xf numFmtId="0" fontId="12" fillId="0" borderId="208" xfId="0" applyFont="1" applyBorder="1" applyAlignment="1" applyProtection="1">
      <alignment horizontal="center" vertical="center" wrapText="1"/>
      <protection locked="0"/>
    </xf>
    <xf numFmtId="0" fontId="12" fillId="0" borderId="207" xfId="0" applyFont="1" applyBorder="1" applyAlignment="1" applyProtection="1">
      <alignment horizontal="center" vertical="center" wrapText="1"/>
      <protection locked="0"/>
    </xf>
    <xf numFmtId="0" fontId="12" fillId="0" borderId="209" xfId="0" applyFont="1" applyBorder="1" applyAlignment="1" applyProtection="1">
      <alignment horizontal="center" vertical="center" wrapText="1"/>
      <protection locked="0"/>
    </xf>
    <xf numFmtId="0" fontId="38"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1" fillId="0" borderId="21" xfId="0" applyFont="1" applyBorder="1" applyAlignment="1">
      <alignment horizontal="left" vertical="top" wrapText="1"/>
    </xf>
    <xf numFmtId="0" fontId="11" fillId="0" borderId="48" xfId="0" applyFont="1" applyBorder="1" applyAlignment="1">
      <alignment horizontal="left" vertical="top" wrapText="1"/>
    </xf>
    <xf numFmtId="0" fontId="11" fillId="0" borderId="246" xfId="0" applyFont="1" applyBorder="1" applyAlignment="1">
      <alignment horizontal="left" vertical="top" wrapText="1"/>
    </xf>
    <xf numFmtId="0" fontId="11" fillId="0" borderId="245" xfId="0" applyFont="1" applyBorder="1" applyAlignment="1">
      <alignment horizontal="left" vertical="top" wrapText="1"/>
    </xf>
    <xf numFmtId="0" fontId="11" fillId="0" borderId="247" xfId="0" applyFont="1" applyBorder="1" applyAlignment="1">
      <alignment horizontal="left" vertical="top" wrapText="1"/>
    </xf>
    <xf numFmtId="0" fontId="11" fillId="0" borderId="248" xfId="0" applyFont="1" applyBorder="1" applyAlignment="1">
      <alignment horizontal="left" vertical="top" wrapText="1"/>
    </xf>
    <xf numFmtId="0" fontId="100" fillId="5" borderId="84" xfId="0" applyFont="1" applyFill="1" applyBorder="1" applyAlignment="1" applyProtection="1">
      <alignment horizontal="center" vertical="center" wrapText="1"/>
      <protection locked="0"/>
    </xf>
    <xf numFmtId="0" fontId="100" fillId="5" borderId="159" xfId="0" applyFont="1" applyFill="1" applyBorder="1" applyAlignment="1" applyProtection="1">
      <alignment horizontal="center" vertical="center" wrapText="1"/>
      <protection locked="0"/>
    </xf>
    <xf numFmtId="0" fontId="100" fillId="5" borderId="21" xfId="0" applyFont="1" applyFill="1" applyBorder="1" applyAlignment="1" applyProtection="1">
      <alignment horizontal="center" vertical="center" wrapText="1"/>
      <protection locked="0"/>
    </xf>
    <xf numFmtId="0" fontId="100" fillId="5" borderId="48" xfId="0" applyFont="1" applyFill="1" applyBorder="1" applyAlignment="1" applyProtection="1">
      <alignment horizontal="center" vertical="center" wrapText="1"/>
      <protection locked="0"/>
    </xf>
    <xf numFmtId="0" fontId="7" fillId="5" borderId="65" xfId="0" applyFont="1" applyFill="1" applyBorder="1" applyAlignment="1" applyProtection="1">
      <alignment vertical="center"/>
      <protection locked="0"/>
    </xf>
    <xf numFmtId="0" fontId="7" fillId="5" borderId="90" xfId="0" applyFont="1" applyFill="1" applyBorder="1" applyAlignment="1" applyProtection="1">
      <alignment vertical="center"/>
      <protection locked="0"/>
    </xf>
    <xf numFmtId="0" fontId="7" fillId="5" borderId="123"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7" fillId="5" borderId="14" xfId="0" applyFont="1" applyFill="1" applyBorder="1" applyAlignment="1" applyProtection="1">
      <alignment vertical="center"/>
      <protection locked="0"/>
    </xf>
    <xf numFmtId="0" fontId="7" fillId="5" borderId="37" xfId="0" applyFont="1" applyFill="1" applyBorder="1" applyAlignment="1" applyProtection="1">
      <alignment vertical="center"/>
      <protection locked="0"/>
    </xf>
    <xf numFmtId="0" fontId="7" fillId="5" borderId="38" xfId="0" applyFont="1" applyFill="1" applyBorder="1" applyAlignment="1" applyProtection="1">
      <alignment vertical="center"/>
      <protection locked="0"/>
    </xf>
    <xf numFmtId="0" fontId="27" fillId="0" borderId="232" xfId="0" applyFont="1" applyBorder="1" applyAlignment="1" applyProtection="1">
      <alignment horizontal="left" vertical="center"/>
      <protection locked="0"/>
    </xf>
    <xf numFmtId="0" fontId="27" fillId="0" borderId="233" xfId="0" applyFont="1" applyBorder="1" applyAlignment="1" applyProtection="1">
      <alignment horizontal="left" vertical="center"/>
      <protection locked="0"/>
    </xf>
    <xf numFmtId="0" fontId="9" fillId="0" borderId="97" xfId="0" applyFont="1" applyBorder="1" applyAlignment="1">
      <alignment horizontal="center" vertical="center" textRotation="255" wrapText="1"/>
    </xf>
    <xf numFmtId="0" fontId="9" fillId="0" borderId="102" xfId="0" applyFont="1" applyBorder="1" applyAlignment="1">
      <alignment horizontal="center" vertical="center" textRotation="255" wrapText="1"/>
    </xf>
    <xf numFmtId="0" fontId="9" fillId="0" borderId="101" xfId="0" applyFont="1" applyBorder="1" applyAlignment="1">
      <alignment horizontal="center" vertical="center" textRotation="255" wrapText="1"/>
    </xf>
    <xf numFmtId="0" fontId="27" fillId="0" borderId="234" xfId="0" applyFont="1" applyBorder="1" applyAlignment="1" applyProtection="1">
      <alignment horizontal="left" vertical="center"/>
      <protection locked="0"/>
    </xf>
    <xf numFmtId="0" fontId="27" fillId="11" borderId="25" xfId="0" applyFont="1" applyFill="1" applyBorder="1" applyAlignment="1" applyProtection="1">
      <alignment horizontal="left" vertical="center"/>
      <protection locked="0"/>
    </xf>
    <xf numFmtId="0" fontId="27" fillId="11" borderId="0" xfId="0" applyFont="1" applyFill="1" applyAlignment="1" applyProtection="1">
      <alignment horizontal="left" vertical="center"/>
      <protection locked="0"/>
    </xf>
    <xf numFmtId="0" fontId="27" fillId="11" borderId="228" xfId="0" applyFont="1" applyFill="1" applyBorder="1" applyAlignment="1" applyProtection="1">
      <alignment horizontal="left" vertical="center"/>
      <protection locked="0"/>
    </xf>
    <xf numFmtId="0" fontId="32" fillId="5" borderId="111" xfId="0" applyFont="1" applyFill="1" applyBorder="1" applyAlignment="1" applyProtection="1">
      <alignment horizontal="left" vertical="center"/>
      <protection locked="0"/>
    </xf>
    <xf numFmtId="0" fontId="32" fillId="5" borderId="110" xfId="0" applyFont="1" applyFill="1" applyBorder="1" applyAlignment="1" applyProtection="1">
      <alignment horizontal="left" vertical="center"/>
      <protection locked="0"/>
    </xf>
    <xf numFmtId="0" fontId="32" fillId="5" borderId="109" xfId="0" applyFont="1" applyFill="1" applyBorder="1" applyAlignment="1" applyProtection="1">
      <alignment horizontal="left" vertical="center"/>
      <protection locked="0"/>
    </xf>
    <xf numFmtId="0" fontId="6" fillId="0" borderId="159" xfId="0" applyFont="1" applyBorder="1" applyAlignment="1">
      <alignment horizontal="left" vertical="center"/>
    </xf>
    <xf numFmtId="0" fontId="6" fillId="0" borderId="159" xfId="0" applyFont="1" applyBorder="1" applyAlignment="1">
      <alignment horizontal="center" vertical="center"/>
    </xf>
    <xf numFmtId="0" fontId="32" fillId="5" borderId="159" xfId="0" applyFont="1" applyFill="1" applyBorder="1" applyAlignment="1" applyProtection="1">
      <alignment horizontal="left" vertical="center"/>
      <protection locked="0"/>
    </xf>
    <xf numFmtId="0" fontId="83" fillId="0" borderId="111" xfId="0" applyFont="1" applyBorder="1" applyAlignment="1">
      <alignment horizontal="center" vertical="center" wrapText="1"/>
    </xf>
    <xf numFmtId="0" fontId="83" fillId="0" borderId="110" xfId="0" applyFont="1" applyBorder="1" applyAlignment="1">
      <alignment horizontal="center" vertical="center" wrapText="1"/>
    </xf>
    <xf numFmtId="0" fontId="83" fillId="0" borderId="109" xfId="0" applyFont="1" applyBorder="1" applyAlignment="1">
      <alignment horizontal="center" vertical="center" wrapText="1"/>
    </xf>
    <xf numFmtId="0" fontId="27" fillId="0" borderId="231" xfId="0" applyFont="1" applyBorder="1" applyAlignment="1" applyProtection="1">
      <alignment horizontal="left" vertical="center"/>
      <protection locked="0"/>
    </xf>
    <xf numFmtId="0" fontId="27" fillId="0" borderId="110" xfId="0" applyFont="1" applyBorder="1" applyAlignment="1" applyProtection="1">
      <alignment horizontal="left" vertical="center"/>
      <protection locked="0"/>
    </xf>
    <xf numFmtId="0" fontId="27" fillId="0" borderId="109" xfId="0" applyFont="1" applyBorder="1" applyAlignment="1" applyProtection="1">
      <alignment horizontal="left" vertical="center"/>
      <protection locked="0"/>
    </xf>
    <xf numFmtId="0" fontId="27" fillId="0" borderId="111" xfId="0" applyFont="1" applyBorder="1" applyAlignment="1" applyProtection="1">
      <alignment horizontal="left" vertical="center"/>
      <protection locked="0"/>
    </xf>
    <xf numFmtId="0" fontId="27" fillId="0" borderId="230" xfId="0" applyFont="1" applyBorder="1" applyAlignment="1" applyProtection="1">
      <alignment horizontal="left" vertical="center"/>
      <protection locked="0"/>
    </xf>
    <xf numFmtId="0" fontId="33" fillId="23" borderId="0" xfId="0" applyFont="1" applyFill="1" applyAlignment="1" applyProtection="1">
      <alignment horizontal="center" vertical="center"/>
      <protection locked="0"/>
    </xf>
    <xf numFmtId="0" fontId="27" fillId="23" borderId="25" xfId="0" applyFont="1" applyFill="1" applyBorder="1" applyAlignment="1" applyProtection="1">
      <alignment horizontal="left" vertical="center"/>
      <protection locked="0"/>
    </xf>
    <xf numFmtId="0" fontId="27" fillId="23" borderId="0" xfId="0" applyFont="1" applyFill="1" applyAlignment="1" applyProtection="1">
      <alignment horizontal="left" vertical="center"/>
      <protection locked="0"/>
    </xf>
    <xf numFmtId="0" fontId="27" fillId="23" borderId="228" xfId="0" applyFont="1" applyFill="1" applyBorder="1" applyAlignment="1" applyProtection="1">
      <alignment horizontal="left" vertical="center"/>
      <protection locked="0"/>
    </xf>
    <xf numFmtId="0" fontId="45" fillId="0" borderId="0" xfId="0" applyFont="1" applyAlignment="1">
      <alignment horizontal="center" vertical="center" wrapText="1" shrinkToFit="1"/>
    </xf>
    <xf numFmtId="0" fontId="45" fillId="0" borderId="0" xfId="0" applyFont="1" applyAlignment="1">
      <alignment horizontal="center" vertical="center" shrinkToFit="1"/>
    </xf>
    <xf numFmtId="0" fontId="9" fillId="0" borderId="25" xfId="0" applyFont="1" applyBorder="1" applyAlignment="1">
      <alignment horizontal="center" vertical="center" textRotation="255" wrapText="1"/>
    </xf>
    <xf numFmtId="0" fontId="6" fillId="0" borderId="59" xfId="0" applyFont="1" applyBorder="1" applyAlignment="1">
      <alignment horizontal="center" vertical="center"/>
    </xf>
    <xf numFmtId="0" fontId="6" fillId="0" borderId="65" xfId="0" applyFont="1" applyBorder="1" applyAlignment="1">
      <alignment horizontal="center" vertical="center"/>
    </xf>
    <xf numFmtId="0" fontId="6" fillId="0" borderId="60" xfId="0" applyFont="1" applyBorder="1" applyAlignment="1">
      <alignment horizontal="center" vertical="center"/>
    </xf>
    <xf numFmtId="0" fontId="6" fillId="0" borderId="47"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0" fillId="5" borderId="111" xfId="0" applyFont="1" applyFill="1" applyBorder="1" applyAlignment="1">
      <alignment horizontal="left" vertical="center"/>
    </xf>
    <xf numFmtId="0" fontId="60" fillId="5" borderId="110" xfId="0" applyFont="1" applyFill="1" applyBorder="1" applyAlignment="1">
      <alignment horizontal="left" vertical="center"/>
    </xf>
    <xf numFmtId="0" fontId="60" fillId="5" borderId="109" xfId="0" applyFont="1" applyFill="1" applyBorder="1" applyAlignment="1">
      <alignment horizontal="left" vertical="center"/>
    </xf>
    <xf numFmtId="0" fontId="61" fillId="5" borderId="110" xfId="0" applyFont="1" applyFill="1" applyBorder="1" applyAlignment="1">
      <alignment horizontal="center" vertical="center"/>
    </xf>
    <xf numFmtId="0" fontId="61" fillId="5" borderId="109" xfId="0" applyFont="1" applyFill="1" applyBorder="1" applyAlignment="1">
      <alignment horizontal="center" vertical="center"/>
    </xf>
    <xf numFmtId="0" fontId="46" fillId="0" borderId="47" xfId="0" applyFont="1" applyBorder="1" applyAlignment="1">
      <alignment horizontal="left" vertical="center" shrinkToFit="1"/>
    </xf>
    <xf numFmtId="0" fontId="46" fillId="0" borderId="1" xfId="0" applyFont="1" applyBorder="1" applyAlignment="1">
      <alignment horizontal="left" vertical="center" shrinkToFit="1"/>
    </xf>
    <xf numFmtId="0" fontId="46" fillId="0" borderId="23" xfId="0" applyFont="1" applyBorder="1" applyAlignment="1">
      <alignment horizontal="left" vertical="center" shrinkToFit="1"/>
    </xf>
    <xf numFmtId="0" fontId="62" fillId="5" borderId="111" xfId="0" applyFont="1" applyFill="1" applyBorder="1" applyAlignment="1" applyProtection="1">
      <alignment horizontal="left" vertical="center"/>
      <protection locked="0"/>
    </xf>
    <xf numFmtId="0" fontId="62" fillId="5" borderId="110" xfId="0" applyFont="1" applyFill="1" applyBorder="1" applyAlignment="1" applyProtection="1">
      <alignment horizontal="left" vertical="center"/>
      <protection locked="0"/>
    </xf>
    <xf numFmtId="0" fontId="62" fillId="5" borderId="109" xfId="0" applyFont="1" applyFill="1" applyBorder="1" applyAlignment="1" applyProtection="1">
      <alignment horizontal="left" vertical="center"/>
      <protection locked="0"/>
    </xf>
    <xf numFmtId="0" fontId="33" fillId="0" borderId="0" xfId="0" applyFont="1" applyAlignment="1">
      <alignment horizontal="left" vertical="top" wrapText="1"/>
    </xf>
    <xf numFmtId="0" fontId="33" fillId="0" borderId="0" xfId="0" applyFont="1" applyAlignment="1">
      <alignment vertical="top" wrapText="1"/>
    </xf>
    <xf numFmtId="0" fontId="31" fillId="0" borderId="0" xfId="0" applyFont="1" applyAlignment="1">
      <alignment horizontal="left" vertical="top" wrapText="1"/>
    </xf>
    <xf numFmtId="0" fontId="31" fillId="0" borderId="26" xfId="0" applyFont="1" applyBorder="1" applyAlignment="1">
      <alignment horizontal="left" vertical="top" wrapText="1"/>
    </xf>
    <xf numFmtId="0" fontId="33" fillId="23" borderId="91" xfId="0" applyFont="1" applyFill="1" applyBorder="1" applyAlignment="1" applyProtection="1">
      <alignment horizontal="left" vertical="center"/>
      <protection locked="0"/>
    </xf>
    <xf numFmtId="0" fontId="33" fillId="23" borderId="92" xfId="0" applyFont="1" applyFill="1" applyBorder="1" applyAlignment="1" applyProtection="1">
      <alignment horizontal="left" vertical="center"/>
      <protection locked="0"/>
    </xf>
    <xf numFmtId="0" fontId="33" fillId="23" borderId="235" xfId="0" applyFont="1" applyFill="1" applyBorder="1" applyAlignment="1" applyProtection="1">
      <alignment horizontal="left" vertical="center"/>
      <protection locked="0"/>
    </xf>
    <xf numFmtId="0" fontId="33" fillId="11" borderId="0" xfId="0" applyFont="1" applyFill="1" applyAlignment="1" applyProtection="1">
      <alignment horizontal="center" vertical="center"/>
      <protection locked="0"/>
    </xf>
    <xf numFmtId="0" fontId="33" fillId="11" borderId="32" xfId="0" applyFont="1" applyFill="1" applyBorder="1" applyAlignment="1" applyProtection="1">
      <alignment horizontal="center" vertical="center"/>
      <protection locked="0"/>
    </xf>
    <xf numFmtId="0" fontId="33" fillId="11" borderId="30" xfId="0" applyFont="1" applyFill="1" applyBorder="1" applyAlignment="1" applyProtection="1">
      <alignment horizontal="left" vertical="center"/>
      <protection locked="0"/>
    </xf>
    <xf numFmtId="0" fontId="33" fillId="11" borderId="28" xfId="0" applyFont="1" applyFill="1" applyBorder="1" applyAlignment="1" applyProtection="1">
      <alignment horizontal="left" vertical="center"/>
      <protection locked="0"/>
    </xf>
    <xf numFmtId="0" fontId="33" fillId="11" borderId="229" xfId="0" applyFont="1" applyFill="1" applyBorder="1" applyAlignment="1" applyProtection="1">
      <alignment horizontal="left" vertical="center"/>
      <protection locked="0"/>
    </xf>
    <xf numFmtId="0" fontId="32" fillId="23" borderId="232" xfId="0" applyFont="1" applyFill="1" applyBorder="1" applyAlignment="1" applyProtection="1">
      <alignment horizontal="left" vertical="center"/>
      <protection locked="0"/>
    </xf>
    <xf numFmtId="0" fontId="32" fillId="23" borderId="233" xfId="0" applyFont="1" applyFill="1" applyBorder="1" applyAlignment="1" applyProtection="1">
      <alignment horizontal="left" vertical="center"/>
      <protection locked="0"/>
    </xf>
    <xf numFmtId="0" fontId="32" fillId="23" borderId="234" xfId="0" applyFont="1" applyFill="1" applyBorder="1" applyAlignment="1" applyProtection="1">
      <alignment horizontal="left" vertical="center"/>
      <protection locked="0"/>
    </xf>
    <xf numFmtId="0" fontId="32" fillId="11" borderId="232" xfId="0" applyFont="1" applyFill="1" applyBorder="1" applyAlignment="1" applyProtection="1">
      <alignment horizontal="left" vertical="center"/>
      <protection locked="0"/>
    </xf>
    <xf numFmtId="0" fontId="32" fillId="11" borderId="233" xfId="0" applyFont="1" applyFill="1" applyBorder="1" applyAlignment="1" applyProtection="1">
      <alignment horizontal="left" vertical="center"/>
      <protection locked="0"/>
    </xf>
    <xf numFmtId="0" fontId="32" fillId="11" borderId="234" xfId="0" applyFont="1" applyFill="1" applyBorder="1" applyAlignment="1" applyProtection="1">
      <alignment horizontal="left" vertical="center"/>
      <protection locked="0"/>
    </xf>
    <xf numFmtId="0" fontId="6" fillId="5" borderId="65" xfId="0" applyFont="1" applyFill="1" applyBorder="1" applyAlignment="1" applyProtection="1">
      <alignment horizontal="center" vertical="center"/>
      <protection locked="0"/>
    </xf>
    <xf numFmtId="0" fontId="6" fillId="5" borderId="60" xfId="0" applyFont="1" applyFill="1" applyBorder="1" applyAlignment="1" applyProtection="1">
      <alignment horizontal="center" vertical="center"/>
      <protection locked="0"/>
    </xf>
    <xf numFmtId="0" fontId="6" fillId="5" borderId="111" xfId="0" applyFont="1" applyFill="1" applyBorder="1" applyAlignment="1" applyProtection="1">
      <alignment horizontal="center" vertical="center"/>
      <protection locked="0"/>
    </xf>
    <xf numFmtId="0" fontId="6" fillId="5" borderId="110" xfId="0" applyFont="1" applyFill="1" applyBorder="1" applyAlignment="1" applyProtection="1">
      <alignment horizontal="center" vertical="center"/>
      <protection locked="0"/>
    </xf>
    <xf numFmtId="0" fontId="6" fillId="5" borderId="109" xfId="0" applyFont="1" applyFill="1" applyBorder="1" applyAlignment="1" applyProtection="1">
      <alignment horizontal="center" vertical="center"/>
      <protection locked="0"/>
    </xf>
    <xf numFmtId="0" fontId="6" fillId="0" borderId="65" xfId="0" applyFont="1" applyBorder="1" applyAlignment="1">
      <alignment vertical="center" wrapText="1"/>
    </xf>
    <xf numFmtId="0" fontId="65" fillId="0" borderId="0" xfId="0" applyFont="1" applyAlignment="1">
      <alignment wrapText="1"/>
    </xf>
    <xf numFmtId="0" fontId="77" fillId="5" borderId="25" xfId="0" applyFont="1" applyFill="1" applyBorder="1" applyAlignment="1" applyProtection="1">
      <alignment horizontal="center" vertical="center"/>
      <protection locked="0"/>
    </xf>
    <xf numFmtId="0" fontId="77" fillId="5" borderId="161" xfId="0" applyFont="1" applyFill="1" applyBorder="1" applyAlignment="1" applyProtection="1">
      <alignment horizontal="center" vertical="center"/>
      <protection locked="0"/>
    </xf>
    <xf numFmtId="0" fontId="63" fillId="5" borderId="59" xfId="0" applyFont="1" applyFill="1" applyBorder="1" applyAlignment="1">
      <alignment horizontal="center" vertical="center"/>
    </xf>
    <xf numFmtId="0" fontId="63" fillId="5" borderId="60" xfId="0" applyFont="1" applyFill="1" applyBorder="1" applyAlignment="1">
      <alignment horizontal="center" vertical="center"/>
    </xf>
    <xf numFmtId="0" fontId="22" fillId="0" borderId="111" xfId="1" applyFont="1" applyBorder="1" applyAlignment="1">
      <alignment horizontal="center" vertical="center"/>
    </xf>
    <xf numFmtId="0" fontId="22" fillId="0" borderId="109" xfId="1" applyFont="1" applyBorder="1" applyAlignment="1">
      <alignment horizontal="center" vertical="center"/>
    </xf>
    <xf numFmtId="0" fontId="22" fillId="0" borderId="66" xfId="1" applyFont="1" applyBorder="1" applyAlignment="1">
      <alignment horizontal="center" vertical="center"/>
    </xf>
    <xf numFmtId="0" fontId="22" fillId="0" borderId="69" xfId="1" applyFont="1" applyBorder="1" applyAlignment="1">
      <alignment horizontal="center" vertical="center"/>
    </xf>
    <xf numFmtId="0" fontId="22" fillId="0" borderId="68" xfId="1" applyFont="1" applyBorder="1" applyAlignment="1">
      <alignment horizontal="center" vertical="center"/>
    </xf>
    <xf numFmtId="0" fontId="22" fillId="0" borderId="69" xfId="1" applyFont="1" applyBorder="1" applyAlignment="1">
      <alignment horizontal="left" vertical="center" wrapText="1"/>
    </xf>
    <xf numFmtId="0" fontId="22" fillId="0" borderId="68" xfId="1" applyFont="1" applyBorder="1" applyAlignment="1">
      <alignment horizontal="left" vertical="center" wrapText="1"/>
    </xf>
    <xf numFmtId="0" fontId="22" fillId="0" borderId="104" xfId="1" applyFont="1" applyBorder="1" applyAlignment="1">
      <alignment horizontal="left" vertical="center" wrapText="1"/>
    </xf>
    <xf numFmtId="0" fontId="1" fillId="0" borderId="104" xfId="0" applyFont="1" applyBorder="1" applyAlignment="1">
      <alignment horizontal="left"/>
    </xf>
    <xf numFmtId="0" fontId="1" fillId="0" borderId="103" xfId="0" applyFont="1" applyBorder="1" applyAlignment="1">
      <alignment horizontal="left"/>
    </xf>
    <xf numFmtId="0" fontId="22" fillId="0" borderId="108" xfId="1" applyFont="1" applyBorder="1" applyAlignment="1">
      <alignment horizontal="left" vertical="center" wrapText="1"/>
    </xf>
    <xf numFmtId="0" fontId="1" fillId="0" borderId="108" xfId="0" applyFont="1" applyBorder="1" applyAlignment="1">
      <alignment horizontal="left" vertical="center" wrapText="1"/>
    </xf>
    <xf numFmtId="0" fontId="1" fillId="0" borderId="107" xfId="0" applyFont="1" applyBorder="1" applyAlignment="1">
      <alignment horizontal="left" vertical="center" wrapText="1"/>
    </xf>
    <xf numFmtId="0" fontId="22" fillId="0" borderId="106" xfId="1" applyFont="1" applyBorder="1" applyAlignment="1">
      <alignment horizontal="left" vertical="center" wrapText="1"/>
    </xf>
    <xf numFmtId="0" fontId="22" fillId="0" borderId="105" xfId="1" applyFont="1" applyBorder="1" applyAlignment="1">
      <alignment horizontal="left" vertical="center" wrapText="1"/>
    </xf>
    <xf numFmtId="0" fontId="22" fillId="0" borderId="59" xfId="1" applyFont="1" applyBorder="1" applyAlignment="1">
      <alignment horizontal="center" vertical="center"/>
    </xf>
    <xf numFmtId="0" fontId="22" fillId="0" borderId="65" xfId="1" applyFont="1" applyBorder="1" applyAlignment="1">
      <alignment horizontal="center" vertical="center"/>
    </xf>
    <xf numFmtId="0" fontId="22" fillId="0" borderId="60" xfId="1" applyFont="1" applyBorder="1" applyAlignment="1">
      <alignment horizontal="center" vertical="center"/>
    </xf>
    <xf numFmtId="0" fontId="22" fillId="0" borderId="25" xfId="1" applyFont="1" applyBorder="1" applyAlignment="1">
      <alignment horizontal="center" vertical="center"/>
    </xf>
    <xf numFmtId="0" fontId="22" fillId="0" borderId="0" xfId="1" applyFont="1" applyAlignment="1">
      <alignment horizontal="center" vertical="center"/>
    </xf>
    <xf numFmtId="0" fontId="22" fillId="0" borderId="26"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0" fontId="22" fillId="0" borderId="33" xfId="1" applyFont="1" applyBorder="1" applyAlignment="1">
      <alignment horizontal="center" vertical="center"/>
    </xf>
    <xf numFmtId="0" fontId="22" fillId="0" borderId="107" xfId="1" applyFont="1" applyBorder="1" applyAlignment="1">
      <alignment horizontal="left" vertical="center" wrapText="1"/>
    </xf>
    <xf numFmtId="0" fontId="63" fillId="5" borderId="111" xfId="0" applyFont="1" applyFill="1" applyBorder="1" applyAlignment="1">
      <alignment horizontal="left" vertical="center"/>
    </xf>
    <xf numFmtId="0" fontId="63" fillId="5" borderId="110" xfId="0" applyFont="1" applyFill="1" applyBorder="1" applyAlignment="1">
      <alignment horizontal="left" vertical="center"/>
    </xf>
    <xf numFmtId="0" fontId="63" fillId="5" borderId="109" xfId="0" applyFont="1" applyFill="1" applyBorder="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center"/>
    </xf>
    <xf numFmtId="0" fontId="65" fillId="0" borderId="111" xfId="1" applyFont="1" applyBorder="1" applyAlignment="1">
      <alignment horizontal="center" vertical="center"/>
    </xf>
    <xf numFmtId="0" fontId="65" fillId="0" borderId="110" xfId="1" applyFont="1" applyBorder="1" applyAlignment="1">
      <alignment horizontal="center" vertical="center"/>
    </xf>
    <xf numFmtId="0" fontId="65" fillId="0" borderId="109" xfId="1" applyFont="1" applyBorder="1" applyAlignment="1">
      <alignment horizontal="center" vertical="center"/>
    </xf>
    <xf numFmtId="0" fontId="65" fillId="0" borderId="111" xfId="0" applyFont="1" applyBorder="1" applyAlignment="1">
      <alignment horizontal="center" vertical="center"/>
    </xf>
    <xf numFmtId="0" fontId="65" fillId="0" borderId="110" xfId="0" applyFont="1" applyBorder="1" applyAlignment="1">
      <alignment horizontal="center" vertical="center"/>
    </xf>
    <xf numFmtId="0" fontId="65" fillId="0" borderId="109" xfId="0" applyFont="1" applyBorder="1" applyAlignment="1">
      <alignment horizontal="center" vertical="center"/>
    </xf>
    <xf numFmtId="0" fontId="64" fillId="5" borderId="111" xfId="0" applyFont="1" applyFill="1" applyBorder="1" applyAlignment="1" applyProtection="1">
      <alignment horizontal="center" vertical="center"/>
      <protection locked="0"/>
    </xf>
    <xf numFmtId="0" fontId="64" fillId="5" borderId="110" xfId="0" applyFont="1" applyFill="1" applyBorder="1" applyAlignment="1" applyProtection="1">
      <alignment horizontal="center" vertical="center"/>
      <protection locked="0"/>
    </xf>
    <xf numFmtId="0" fontId="64" fillId="5" borderId="109" xfId="0" applyFont="1" applyFill="1" applyBorder="1" applyAlignment="1" applyProtection="1">
      <alignment horizontal="center" vertical="center"/>
      <protection locked="0"/>
    </xf>
    <xf numFmtId="0" fontId="46" fillId="8" borderId="81" xfId="0" applyFont="1" applyFill="1" applyBorder="1" applyAlignment="1" applyProtection="1">
      <alignment horizontal="center" vertical="center"/>
      <protection locked="0"/>
    </xf>
    <xf numFmtId="0" fontId="46" fillId="8" borderId="83" xfId="0" applyFont="1" applyFill="1" applyBorder="1" applyAlignment="1" applyProtection="1">
      <alignment horizontal="center" vertical="center"/>
      <protection locked="0"/>
    </xf>
    <xf numFmtId="0" fontId="46" fillId="8" borderId="149"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6" fillId="0" borderId="72" xfId="0" applyFont="1" applyBorder="1" applyAlignment="1">
      <alignment horizontal="left" vertical="center"/>
    </xf>
    <xf numFmtId="0" fontId="6" fillId="7" borderId="81" xfId="0" applyFont="1" applyFill="1" applyBorder="1" applyAlignment="1">
      <alignment horizontal="center" vertical="center" wrapText="1"/>
    </xf>
    <xf numFmtId="0" fontId="6" fillId="7" borderId="82" xfId="0" applyFont="1" applyFill="1" applyBorder="1" applyAlignment="1">
      <alignment horizontal="center" vertical="center" wrapText="1"/>
    </xf>
    <xf numFmtId="0" fontId="6" fillId="7" borderId="83" xfId="0" applyFont="1" applyFill="1" applyBorder="1" applyAlignment="1">
      <alignment horizontal="center" vertical="center" wrapText="1"/>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0" fillId="0" borderId="21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15"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6" fillId="0" borderId="12" xfId="0" applyFont="1" applyBorder="1" applyAlignment="1">
      <alignment horizontal="left" vertical="center" wrapText="1"/>
    </xf>
    <xf numFmtId="0" fontId="6" fillId="0" borderId="72" xfId="0" applyFont="1" applyBorder="1" applyAlignment="1">
      <alignment horizontal="left" vertical="center" wrapText="1"/>
    </xf>
    <xf numFmtId="0" fontId="7" fillId="0" borderId="0" xfId="0" applyFont="1" applyAlignment="1">
      <alignment horizontal="left" vertical="center"/>
    </xf>
    <xf numFmtId="0" fontId="6" fillId="7" borderId="113" xfId="0" applyFont="1" applyFill="1" applyBorder="1" applyAlignment="1">
      <alignment horizontal="center" vertical="center"/>
    </xf>
    <xf numFmtId="0" fontId="6" fillId="7" borderId="112" xfId="0" applyFont="1" applyFill="1" applyBorder="1" applyAlignment="1">
      <alignment horizontal="center" vertical="center"/>
    </xf>
    <xf numFmtId="0" fontId="0" fillId="0" borderId="75" xfId="0" applyBorder="1" applyAlignment="1">
      <alignment horizontal="left" vertical="center" indent="1"/>
    </xf>
    <xf numFmtId="0" fontId="0" fillId="0" borderId="0" xfId="0" applyAlignment="1">
      <alignment horizontal="left" vertical="center" indent="1"/>
    </xf>
    <xf numFmtId="0" fontId="0" fillId="0" borderId="74" xfId="0" applyBorder="1" applyAlignment="1">
      <alignment horizontal="left" vertical="center" indent="1"/>
    </xf>
    <xf numFmtId="0" fontId="6" fillId="3" borderId="65" xfId="0" applyFont="1" applyFill="1" applyBorder="1" applyAlignment="1">
      <alignment horizontal="right" vertical="center" wrapText="1"/>
    </xf>
    <xf numFmtId="0" fontId="6" fillId="3" borderId="1" xfId="0" applyFont="1" applyFill="1" applyBorder="1" applyAlignment="1">
      <alignment horizontal="right" vertical="center" wrapText="1"/>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11" xfId="0" applyFont="1" applyFill="1" applyBorder="1" applyAlignment="1">
      <alignment horizontal="center" vertical="center"/>
    </xf>
    <xf numFmtId="0" fontId="6" fillId="3" borderId="212" xfId="0" applyFont="1" applyFill="1" applyBorder="1" applyAlignment="1">
      <alignment horizontal="center" vertical="center"/>
    </xf>
    <xf numFmtId="0" fontId="6" fillId="0" borderId="59" xfId="0" applyFont="1" applyBorder="1" applyAlignment="1">
      <alignment horizontal="left" vertical="center" wrapText="1"/>
    </xf>
    <xf numFmtId="0" fontId="6" fillId="0" borderId="65" xfId="0" applyFont="1" applyBorder="1" applyAlignment="1">
      <alignment horizontal="left" vertical="center"/>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11" xfId="0" applyBorder="1" applyAlignment="1" applyProtection="1">
      <alignment horizontal="center" vertical="center"/>
      <protection locked="0"/>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7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15" fillId="7" borderId="119" xfId="0" applyFont="1" applyFill="1" applyBorder="1" applyAlignment="1">
      <alignment horizontal="center" vertical="center"/>
    </xf>
    <xf numFmtId="0" fontId="15" fillId="7" borderId="116" xfId="0" applyFont="1" applyFill="1" applyBorder="1" applyAlignment="1">
      <alignment horizontal="center" vertical="center"/>
    </xf>
    <xf numFmtId="0" fontId="15" fillId="7" borderId="117" xfId="0" applyFont="1" applyFill="1" applyBorder="1" applyAlignment="1">
      <alignment horizontal="center" vertical="center"/>
    </xf>
    <xf numFmtId="0" fontId="6" fillId="0" borderId="3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5" fillId="8" borderId="115" xfId="0" applyFont="1" applyFill="1" applyBorder="1" applyAlignment="1">
      <alignment horizontal="center" vertical="center"/>
    </xf>
    <xf numFmtId="0" fontId="15" fillId="8" borderId="114" xfId="0" applyFont="1" applyFill="1" applyBorder="1" applyAlignment="1">
      <alignment horizontal="center" vertical="center"/>
    </xf>
    <xf numFmtId="0" fontId="7" fillId="0" borderId="0" xfId="0" applyFont="1" applyAlignment="1">
      <alignment horizontal="left" vertical="top"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2" xfId="0" applyFont="1" applyBorder="1" applyAlignment="1" applyProtection="1">
      <alignment horizontal="center" vertical="center"/>
      <protection locked="0"/>
    </xf>
    <xf numFmtId="0" fontId="15" fillId="7" borderId="118" xfId="0" applyFont="1" applyFill="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137" xfId="0" applyFont="1" applyBorder="1" applyAlignment="1">
      <alignment horizontal="center" vertical="center"/>
    </xf>
    <xf numFmtId="0" fontId="6" fillId="7" borderId="81" xfId="0" applyFont="1" applyFill="1" applyBorder="1" applyAlignment="1">
      <alignment horizontal="center" vertical="center"/>
    </xf>
    <xf numFmtId="0" fontId="6" fillId="7" borderId="82" xfId="0" applyFont="1" applyFill="1" applyBorder="1" applyAlignment="1">
      <alignment horizontal="center" vertical="center"/>
    </xf>
    <xf numFmtId="0" fontId="6" fillId="7" borderId="83" xfId="0" applyFont="1" applyFill="1" applyBorder="1" applyAlignment="1">
      <alignment horizontal="center" vertical="center"/>
    </xf>
    <xf numFmtId="0" fontId="6" fillId="0" borderId="56"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5" fillId="7" borderId="120" xfId="0" applyFont="1" applyFill="1" applyBorder="1" applyAlignment="1">
      <alignment horizontal="center" vertical="center"/>
    </xf>
    <xf numFmtId="0" fontId="15" fillId="7" borderId="34" xfId="0" applyFont="1" applyFill="1" applyBorder="1" applyAlignment="1">
      <alignment horizontal="center" vertical="center"/>
    </xf>
    <xf numFmtId="0" fontId="6" fillId="0" borderId="11" xfId="0" applyFont="1" applyBorder="1" applyAlignment="1" applyProtection="1">
      <alignment horizontal="center" vertical="center"/>
      <protection locked="0"/>
    </xf>
    <xf numFmtId="0" fontId="15" fillId="7" borderId="127" xfId="0" applyFont="1" applyFill="1" applyBorder="1" applyAlignment="1">
      <alignment horizontal="center" vertical="center"/>
    </xf>
    <xf numFmtId="0" fontId="15" fillId="7" borderId="38" xfId="0" applyFont="1" applyFill="1" applyBorder="1" applyAlignment="1">
      <alignment horizontal="center" vertical="center"/>
    </xf>
    <xf numFmtId="0" fontId="6" fillId="0" borderId="39" xfId="0" applyFont="1" applyBorder="1" applyAlignment="1" applyProtection="1">
      <alignment horizontal="center" vertical="center"/>
      <protection locked="0"/>
    </xf>
    <xf numFmtId="0" fontId="15" fillId="7" borderId="82" xfId="0" applyFont="1" applyFill="1" applyBorder="1" applyAlignment="1">
      <alignment horizontal="center" vertical="center"/>
    </xf>
    <xf numFmtId="0" fontId="6" fillId="0" borderId="36" xfId="0" applyFont="1" applyBorder="1" applyAlignment="1" applyProtection="1">
      <alignment horizontal="center" vertical="center"/>
      <protection locked="0"/>
    </xf>
    <xf numFmtId="0" fontId="15" fillId="7" borderId="81" xfId="0" applyFont="1" applyFill="1" applyBorder="1" applyAlignment="1">
      <alignment horizontal="center" vertical="center"/>
    </xf>
    <xf numFmtId="0" fontId="6" fillId="7" borderId="126" xfId="0" applyFont="1" applyFill="1" applyBorder="1" applyAlignment="1">
      <alignment horizontal="center" vertical="center"/>
    </xf>
    <xf numFmtId="0" fontId="6" fillId="7" borderId="60" xfId="0" applyFont="1" applyFill="1" applyBorder="1" applyAlignment="1">
      <alignment horizontal="center" vertical="center"/>
    </xf>
    <xf numFmtId="0" fontId="6" fillId="7" borderId="125" xfId="0" applyFont="1" applyFill="1" applyBorder="1" applyAlignment="1">
      <alignment horizontal="center" vertical="center"/>
    </xf>
    <xf numFmtId="0" fontId="6" fillId="7" borderId="26" xfId="0" applyFont="1" applyFill="1" applyBorder="1" applyAlignment="1">
      <alignment horizontal="center" vertical="center"/>
    </xf>
    <xf numFmtId="0" fontId="15" fillId="7" borderId="122" xfId="0" applyFont="1" applyFill="1" applyBorder="1" applyAlignment="1">
      <alignment horizontal="center" vertical="center"/>
    </xf>
    <xf numFmtId="0" fontId="15" fillId="7" borderId="121" xfId="0" applyFont="1" applyFill="1" applyBorder="1" applyAlignment="1">
      <alignment horizontal="center" vertical="center"/>
    </xf>
    <xf numFmtId="0" fontId="6" fillId="0" borderId="123" xfId="0" applyFont="1" applyBorder="1" applyAlignment="1" applyProtection="1">
      <alignment horizontal="center" vertical="center"/>
      <protection locked="0"/>
    </xf>
    <xf numFmtId="0" fontId="6" fillId="0" borderId="124" xfId="0" applyFont="1" applyBorder="1" applyAlignment="1" applyProtection="1">
      <alignment horizontal="center" vertical="center"/>
      <protection locked="0"/>
    </xf>
    <xf numFmtId="0" fontId="6" fillId="0" borderId="148" xfId="0" applyFont="1" applyBorder="1" applyAlignment="1">
      <alignment horizontal="center" vertical="center" wrapText="1"/>
    </xf>
    <xf numFmtId="0" fontId="61" fillId="0" borderId="65" xfId="0" applyFont="1" applyBorder="1" applyAlignment="1">
      <alignment horizontal="center" vertical="center" wrapText="1"/>
    </xf>
    <xf numFmtId="0" fontId="61" fillId="0" borderId="65" xfId="0" applyFont="1" applyBorder="1" applyAlignment="1" applyProtection="1">
      <alignment horizontal="center" vertical="center" wrapText="1" shrinkToFit="1"/>
      <protection locked="0"/>
    </xf>
    <xf numFmtId="0" fontId="61" fillId="0" borderId="65" xfId="0" applyFon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6" fillId="0" borderId="49" xfId="0" applyFont="1" applyBorder="1" applyAlignment="1">
      <alignment horizontal="left" vertical="center" wrapText="1"/>
    </xf>
    <xf numFmtId="0" fontId="6" fillId="0" borderId="50" xfId="0" applyFont="1" applyBorder="1" applyAlignment="1">
      <alignment horizontal="left" vertical="center"/>
    </xf>
    <xf numFmtId="0" fontId="6" fillId="0" borderId="50" xfId="0" applyFont="1" applyBorder="1" applyAlignment="1">
      <alignment horizontal="left" vertical="center" wrapText="1"/>
    </xf>
    <xf numFmtId="0" fontId="15" fillId="0" borderId="59" xfId="0" applyFont="1" applyBorder="1" applyAlignment="1">
      <alignment horizontal="center" vertical="center"/>
    </xf>
    <xf numFmtId="0" fontId="15" fillId="0" borderId="65" xfId="0" applyFont="1" applyBorder="1" applyAlignment="1">
      <alignment horizontal="center" vertical="center"/>
    </xf>
    <xf numFmtId="0" fontId="15" fillId="0" borderId="60" xfId="0" applyFont="1" applyBorder="1" applyAlignment="1">
      <alignment horizontal="center" vertical="center"/>
    </xf>
    <xf numFmtId="0" fontId="15" fillId="0" borderId="47" xfId="0" applyFont="1" applyBorder="1" applyAlignment="1">
      <alignment horizontal="center" vertical="center"/>
    </xf>
    <xf numFmtId="0" fontId="15" fillId="0" borderId="1" xfId="0" applyFont="1" applyBorder="1" applyAlignment="1">
      <alignment horizontal="center" vertical="center"/>
    </xf>
    <xf numFmtId="0" fontId="15" fillId="0" borderId="23" xfId="0" applyFont="1" applyBorder="1" applyAlignment="1">
      <alignment horizontal="center" vertical="center"/>
    </xf>
    <xf numFmtId="0" fontId="15" fillId="0" borderId="59"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211" xfId="0" applyFont="1" applyBorder="1" applyAlignment="1">
      <alignment horizontal="center" vertical="center" shrinkToFit="1"/>
    </xf>
    <xf numFmtId="0" fontId="15" fillId="0" borderId="47"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12" xfId="0" applyFont="1" applyBorder="1" applyAlignment="1">
      <alignment horizontal="center" vertical="center" shrinkToFi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49" xfId="0" applyFont="1" applyBorder="1" applyAlignment="1">
      <alignment horizontal="left" vertical="center"/>
    </xf>
    <xf numFmtId="0" fontId="6" fillId="7" borderId="131" xfId="0" applyFont="1" applyFill="1" applyBorder="1" applyAlignment="1">
      <alignment horizontal="center" vertical="center"/>
    </xf>
    <xf numFmtId="0" fontId="6" fillId="7" borderId="23" xfId="0" applyFont="1" applyFill="1" applyBorder="1" applyAlignment="1">
      <alignment horizontal="center" vertical="center"/>
    </xf>
    <xf numFmtId="0" fontId="46" fillId="7" borderId="130" xfId="0" applyFont="1" applyFill="1" applyBorder="1" applyAlignment="1">
      <alignment horizontal="center" vertical="center"/>
    </xf>
    <xf numFmtId="0" fontId="46" fillId="7" borderId="33" xfId="0" applyFont="1" applyFill="1" applyBorder="1" applyAlignment="1">
      <alignment horizontal="center" vertical="center"/>
    </xf>
    <xf numFmtId="0" fontId="46" fillId="7" borderId="129" xfId="0" applyFont="1" applyFill="1" applyBorder="1" applyAlignment="1">
      <alignment horizontal="center" vertical="center"/>
    </xf>
    <xf numFmtId="0" fontId="46" fillId="7" borderId="73" xfId="0" applyFont="1" applyFill="1" applyBorder="1" applyAlignment="1">
      <alignment horizontal="center"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73" xfId="0" applyFont="1" applyBorder="1" applyAlignment="1">
      <alignment vertical="center"/>
    </xf>
    <xf numFmtId="0" fontId="68" fillId="0" borderId="147" xfId="0" applyFont="1" applyBorder="1" applyAlignment="1">
      <alignment horizontal="center" vertical="center" wrapText="1"/>
    </xf>
    <xf numFmtId="0" fontId="68" fillId="0" borderId="20" xfId="0" applyFont="1" applyBorder="1" applyAlignment="1">
      <alignment horizontal="center" vertical="center" wrapText="1"/>
    </xf>
    <xf numFmtId="0" fontId="0" fillId="5" borderId="67" xfId="0" applyFill="1" applyBorder="1" applyAlignment="1" applyProtection="1">
      <alignment horizontal="left" vertical="center"/>
      <protection locked="0"/>
    </xf>
    <xf numFmtId="0" fontId="0" fillId="5" borderId="69" xfId="0" applyFill="1" applyBorder="1" applyAlignment="1" applyProtection="1">
      <alignment horizontal="left" vertical="center"/>
      <protection locked="0"/>
    </xf>
    <xf numFmtId="0" fontId="0" fillId="5" borderId="68" xfId="0" applyFill="1" applyBorder="1" applyAlignment="1" applyProtection="1">
      <alignment horizontal="left" vertical="center"/>
      <protection locked="0"/>
    </xf>
    <xf numFmtId="0" fontId="46" fillId="7" borderId="128" xfId="0" applyFont="1" applyFill="1" applyBorder="1" applyAlignment="1">
      <alignment horizontal="center" vertical="center"/>
    </xf>
    <xf numFmtId="0" fontId="46" fillId="7" borderId="68" xfId="0" applyFont="1" applyFill="1" applyBorder="1" applyAlignment="1">
      <alignment horizontal="center" vertical="center"/>
    </xf>
    <xf numFmtId="0" fontId="68" fillId="0" borderId="146" xfId="0" applyFont="1" applyBorder="1" applyAlignment="1">
      <alignment horizontal="center" vertical="center" wrapText="1"/>
    </xf>
    <xf numFmtId="0" fontId="68" fillId="0" borderId="11" xfId="0" applyFont="1" applyBorder="1" applyAlignment="1">
      <alignment horizontal="center" vertical="center" wrapText="1"/>
    </xf>
    <xf numFmtId="0" fontId="0" fillId="5" borderId="72" xfId="0" applyFill="1" applyBorder="1" applyAlignment="1" applyProtection="1">
      <alignment horizontal="left" vertical="center"/>
      <protection locked="0"/>
    </xf>
    <xf numFmtId="0" fontId="0" fillId="5" borderId="50" xfId="0" applyFill="1" applyBorder="1" applyAlignment="1" applyProtection="1">
      <alignment horizontal="left" vertical="center"/>
      <protection locked="0"/>
    </xf>
    <xf numFmtId="0" fontId="0" fillId="5" borderId="73" xfId="0" applyFill="1" applyBorder="1" applyAlignment="1" applyProtection="1">
      <alignment horizontal="left" vertical="center"/>
      <protection locked="0"/>
    </xf>
    <xf numFmtId="0" fontId="0" fillId="0" borderId="66"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6" fillId="23" borderId="113" xfId="0" applyFont="1" applyFill="1" applyBorder="1" applyAlignment="1">
      <alignment horizontal="center" vertical="center" textRotation="255"/>
    </xf>
    <xf numFmtId="0" fontId="6" fillId="23" borderId="112" xfId="0" applyFont="1" applyFill="1" applyBorder="1" applyAlignment="1">
      <alignment horizontal="center" vertical="center" textRotation="255"/>
    </xf>
    <xf numFmtId="0" fontId="6" fillId="0" borderId="7"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37" xfId="0" applyFont="1" applyBorder="1" applyAlignment="1">
      <alignment horizontal="center" vertical="center"/>
    </xf>
    <xf numFmtId="0" fontId="6" fillId="23" borderId="81" xfId="0" applyFont="1" applyFill="1" applyBorder="1" applyAlignment="1">
      <alignment horizontal="center" vertical="center"/>
    </xf>
    <xf numFmtId="0" fontId="6" fillId="23" borderId="82" xfId="0" applyFont="1" applyFill="1" applyBorder="1" applyAlignment="1">
      <alignment horizontal="center" vertical="center"/>
    </xf>
    <xf numFmtId="0" fontId="6" fillId="23" borderId="83" xfId="0" applyFont="1" applyFill="1" applyBorder="1" applyAlignment="1">
      <alignment horizontal="center" vertical="center"/>
    </xf>
    <xf numFmtId="0" fontId="6" fillId="5" borderId="77" xfId="0" applyFont="1" applyFill="1" applyBorder="1" applyAlignment="1" applyProtection="1">
      <alignment horizontal="center" vertical="center"/>
      <protection locked="0"/>
    </xf>
    <xf numFmtId="0" fontId="6" fillId="5" borderId="78" xfId="0" applyFont="1" applyFill="1" applyBorder="1" applyAlignment="1" applyProtection="1">
      <alignment horizontal="center" vertical="center"/>
      <protection locked="0"/>
    </xf>
    <xf numFmtId="0" fontId="6" fillId="5" borderId="79" xfId="0" applyFont="1" applyFill="1" applyBorder="1" applyAlignment="1" applyProtection="1">
      <alignment horizontal="center" vertical="center"/>
      <protection locked="0"/>
    </xf>
    <xf numFmtId="0" fontId="6" fillId="0" borderId="39" xfId="0" applyFont="1" applyBorder="1" applyAlignment="1" applyProtection="1">
      <alignment horizontal="center" vertical="center" wrapText="1"/>
      <protection locked="0"/>
    </xf>
    <xf numFmtId="0" fontId="6" fillId="0" borderId="95" xfId="0" applyFont="1"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46" fillId="23" borderId="116" xfId="0" applyFont="1" applyFill="1" applyBorder="1" applyAlignment="1">
      <alignment horizontal="center" vertical="center"/>
    </xf>
    <xf numFmtId="0" fontId="46" fillId="23" borderId="83" xfId="0" applyFont="1" applyFill="1" applyBorder="1" applyAlignment="1">
      <alignment horizontal="center" vertical="center"/>
    </xf>
    <xf numFmtId="0" fontId="0" fillId="0" borderId="39"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7" borderId="38" xfId="0" applyFill="1" applyBorder="1" applyAlignment="1" applyProtection="1">
      <alignment horizontal="center" vertical="center"/>
      <protection locked="0"/>
    </xf>
    <xf numFmtId="0" fontId="0" fillId="7" borderId="80" xfId="0"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46" fillId="23" borderId="149" xfId="0" applyFont="1" applyFill="1" applyBorder="1" applyAlignment="1">
      <alignment horizontal="center" vertical="center"/>
    </xf>
    <xf numFmtId="0" fontId="46" fillId="23" borderId="150" xfId="0" applyFont="1" applyFill="1" applyBorder="1" applyAlignment="1">
      <alignment horizontal="center" vertical="center"/>
    </xf>
    <xf numFmtId="0" fontId="46" fillId="23" borderId="151" xfId="0" applyFont="1" applyFill="1" applyBorder="1" applyAlignment="1">
      <alignment horizontal="center" vertical="center"/>
    </xf>
    <xf numFmtId="0" fontId="0" fillId="7" borderId="220" xfId="0" applyFill="1" applyBorder="1" applyAlignment="1" applyProtection="1">
      <alignment horizontal="center" vertical="center"/>
      <protection locked="0"/>
    </xf>
    <xf numFmtId="0" fontId="0" fillId="7" borderId="221" xfId="0" applyFill="1" applyBorder="1" applyAlignment="1" applyProtection="1">
      <alignment horizontal="center" vertical="center"/>
      <protection locked="0"/>
    </xf>
    <xf numFmtId="0" fontId="33" fillId="0" borderId="0" xfId="0" applyFont="1" applyAlignment="1">
      <alignment horizontal="center" vertical="top" wrapText="1"/>
    </xf>
    <xf numFmtId="49" fontId="6" fillId="0" borderId="50" xfId="0" applyNumberFormat="1" applyFont="1" applyBorder="1" applyAlignment="1">
      <alignment horizontal="left" vertical="center" wrapText="1"/>
    </xf>
    <xf numFmtId="0" fontId="69" fillId="0" borderId="152" xfId="0" applyFont="1" applyBorder="1" applyAlignment="1">
      <alignment horizontal="left" vertical="center" wrapText="1"/>
    </xf>
    <xf numFmtId="0" fontId="15" fillId="0" borderId="156"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236" xfId="0" applyFont="1" applyBorder="1" applyAlignment="1">
      <alignment horizontal="center" vertical="center"/>
    </xf>
    <xf numFmtId="0" fontId="15" fillId="0" borderId="69" xfId="0" applyFont="1" applyBorder="1" applyAlignment="1">
      <alignment horizontal="center" vertical="center"/>
    </xf>
    <xf numFmtId="0" fontId="15" fillId="0" borderId="68" xfId="0" applyFont="1" applyBorder="1" applyAlignment="1">
      <alignment horizontal="center" vertical="center"/>
    </xf>
    <xf numFmtId="49" fontId="6" fillId="0" borderId="142" xfId="0" applyNumberFormat="1" applyFont="1" applyBorder="1" applyAlignment="1">
      <alignment horizontal="left" vertical="center" wrapText="1"/>
    </xf>
    <xf numFmtId="0" fontId="15" fillId="0" borderId="157" xfId="0" applyFont="1" applyBorder="1" applyAlignment="1">
      <alignment horizontal="center" vertical="center"/>
    </xf>
    <xf numFmtId="0" fontId="15" fillId="0" borderId="50" xfId="0" applyFont="1" applyBorder="1" applyAlignment="1">
      <alignment horizontal="center" vertical="center"/>
    </xf>
    <xf numFmtId="0" fontId="15" fillId="0" borderId="73" xfId="0" applyFont="1" applyBorder="1" applyAlignment="1">
      <alignment horizontal="center" vertical="center"/>
    </xf>
    <xf numFmtId="0" fontId="31" fillId="0" borderId="0" xfId="0" applyFont="1" applyAlignment="1">
      <alignment vertical="center" wrapText="1"/>
    </xf>
    <xf numFmtId="0" fontId="15" fillId="0" borderId="63" xfId="0" applyFont="1" applyBorder="1" applyAlignment="1">
      <alignment horizontal="left" vertical="top" wrapText="1"/>
    </xf>
    <xf numFmtId="0" fontId="15" fillId="0" borderId="41" xfId="0" applyFont="1" applyBorder="1" applyAlignment="1">
      <alignment horizontal="left" vertical="top" wrapText="1"/>
    </xf>
    <xf numFmtId="0" fontId="15" fillId="0" borderId="42" xfId="0" applyFont="1" applyBorder="1" applyAlignment="1">
      <alignment horizontal="left" vertical="top" wrapText="1"/>
    </xf>
    <xf numFmtId="0" fontId="15" fillId="0" borderId="75" xfId="0" applyFont="1" applyBorder="1" applyAlignment="1">
      <alignment horizontal="left" vertical="top" wrapText="1"/>
    </xf>
    <xf numFmtId="0" fontId="15" fillId="0" borderId="0" xfId="0" applyFont="1" applyAlignment="1">
      <alignment horizontal="left" vertical="top" wrapText="1"/>
    </xf>
    <xf numFmtId="0" fontId="15" fillId="0" borderId="26" xfId="0" applyFont="1" applyBorder="1" applyAlignment="1">
      <alignment horizontal="left" vertical="top" wrapText="1"/>
    </xf>
    <xf numFmtId="0" fontId="15" fillId="0" borderId="22" xfId="0" applyFont="1" applyBorder="1" applyAlignment="1">
      <alignment horizontal="left" vertical="top" wrapText="1"/>
    </xf>
    <xf numFmtId="0" fontId="15" fillId="0" borderId="1" xfId="0" applyFont="1" applyBorder="1" applyAlignment="1">
      <alignment horizontal="left" vertical="top" wrapText="1"/>
    </xf>
    <xf numFmtId="0" fontId="15" fillId="0" borderId="23" xfId="0" applyFont="1" applyBorder="1" applyAlignment="1">
      <alignment horizontal="left" vertical="top"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38" xfId="0" applyFont="1" applyBorder="1" applyAlignment="1">
      <alignment horizontal="center" vertical="center"/>
    </xf>
    <xf numFmtId="0" fontId="32" fillId="0" borderId="139" xfId="0" applyFont="1" applyBorder="1" applyAlignment="1">
      <alignment horizontal="center" vertical="center"/>
    </xf>
    <xf numFmtId="0" fontId="32" fillId="0" borderId="140" xfId="0" applyFont="1" applyBorder="1" applyAlignment="1">
      <alignment horizontal="center" vertical="center"/>
    </xf>
    <xf numFmtId="0" fontId="32" fillId="0" borderId="59"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49" fontId="6" fillId="0" borderId="69" xfId="0" applyNumberFormat="1" applyFont="1" applyBorder="1" applyAlignment="1">
      <alignment horizontal="left" vertical="center" wrapText="1"/>
    </xf>
    <xf numFmtId="0" fontId="58" fillId="5" borderId="59" xfId="0" applyFont="1" applyFill="1" applyBorder="1" applyAlignment="1">
      <alignment vertical="center" wrapText="1"/>
    </xf>
    <xf numFmtId="0" fontId="58" fillId="5" borderId="65" xfId="0" applyFont="1" applyFill="1" applyBorder="1" applyAlignment="1">
      <alignment vertical="center" wrapText="1"/>
    </xf>
    <xf numFmtId="0" fontId="58" fillId="5" borderId="60" xfId="0" applyFont="1" applyFill="1" applyBorder="1" applyAlignment="1">
      <alignment vertical="center" wrapText="1"/>
    </xf>
    <xf numFmtId="0" fontId="58" fillId="5" borderId="31" xfId="0" applyFont="1" applyFill="1" applyBorder="1" applyAlignment="1">
      <alignment vertical="center" wrapText="1"/>
    </xf>
    <xf numFmtId="0" fontId="58" fillId="5" borderId="32" xfId="0" applyFont="1" applyFill="1" applyBorder="1" applyAlignment="1">
      <alignment vertical="center" wrapText="1"/>
    </xf>
    <xf numFmtId="0" fontId="58" fillId="5" borderId="33" xfId="0" applyFont="1" applyFill="1" applyBorder="1" applyAlignment="1">
      <alignmen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xf>
    <xf numFmtId="0" fontId="22" fillId="0" borderId="36" xfId="0" applyFont="1" applyBorder="1" applyAlignment="1">
      <alignment horizontal="center" vertical="center"/>
    </xf>
    <xf numFmtId="0" fontId="22" fillId="0" borderId="61" xfId="0" applyFont="1" applyBorder="1" applyAlignment="1">
      <alignment horizontal="center" vertical="center"/>
    </xf>
    <xf numFmtId="0" fontId="22" fillId="0" borderId="76" xfId="0" applyFont="1" applyBorder="1" applyAlignment="1">
      <alignment horizontal="center" vertical="center"/>
    </xf>
    <xf numFmtId="0" fontId="22" fillId="0" borderId="153" xfId="0" applyFont="1" applyBorder="1" applyAlignment="1">
      <alignment horizontal="center" vertical="center"/>
    </xf>
    <xf numFmtId="0" fontId="71" fillId="0" borderId="38" xfId="0" applyFont="1" applyBorder="1" applyAlignment="1">
      <alignment horizontal="center" vertical="center" wrapText="1"/>
    </xf>
    <xf numFmtId="0" fontId="72" fillId="0" borderId="80" xfId="0" applyFont="1" applyBorder="1" applyAlignment="1">
      <alignment horizontal="center" vertical="center" wrapText="1"/>
    </xf>
    <xf numFmtId="0" fontId="15" fillId="0" borderId="154" xfId="0" applyFont="1" applyBorder="1" applyAlignment="1">
      <alignment horizontal="center" vertical="center"/>
    </xf>
    <xf numFmtId="0" fontId="15" fillId="0" borderId="142" xfId="0" applyFont="1" applyBorder="1" applyAlignment="1">
      <alignment horizontal="center" vertical="center"/>
    </xf>
    <xf numFmtId="0" fontId="15" fillId="0" borderId="155" xfId="0" applyFont="1" applyBorder="1" applyAlignment="1">
      <alignment horizontal="center" vertical="center"/>
    </xf>
    <xf numFmtId="0" fontId="66" fillId="5" borderId="35" xfId="0" applyFont="1" applyFill="1" applyBorder="1" applyAlignment="1">
      <alignment horizontal="left" vertical="center" wrapText="1"/>
    </xf>
    <xf numFmtId="0" fontId="66" fillId="5" borderId="14" xfId="0" applyFont="1" applyFill="1" applyBorder="1" applyAlignment="1">
      <alignment horizontal="left" vertical="center" wrapText="1"/>
    </xf>
    <xf numFmtId="0" fontId="66" fillId="5" borderId="15" xfId="0" applyFont="1" applyFill="1" applyBorder="1" applyAlignment="1">
      <alignment horizontal="left" vertical="center" wrapText="1"/>
    </xf>
    <xf numFmtId="0" fontId="66" fillId="5" borderId="25" xfId="0" applyFont="1" applyFill="1" applyBorder="1" applyAlignment="1">
      <alignment horizontal="left" vertical="center" wrapText="1"/>
    </xf>
    <xf numFmtId="0" fontId="66" fillId="5" borderId="0" xfId="0" applyFont="1" applyFill="1" applyAlignment="1">
      <alignment horizontal="left" vertical="center" wrapText="1"/>
    </xf>
    <xf numFmtId="0" fontId="66" fillId="5" borderId="26" xfId="0" applyFont="1" applyFill="1" applyBorder="1" applyAlignment="1">
      <alignment horizontal="left" vertical="center" wrapText="1"/>
    </xf>
    <xf numFmtId="0" fontId="66" fillId="5" borderId="62" xfId="0" applyFont="1" applyFill="1" applyBorder="1" applyAlignment="1">
      <alignment horizontal="left" vertical="center" wrapText="1"/>
    </xf>
    <xf numFmtId="0" fontId="66" fillId="5" borderId="76" xfId="0" applyFont="1" applyFill="1" applyBorder="1" applyAlignment="1">
      <alignment horizontal="left" vertical="center" wrapText="1"/>
    </xf>
    <xf numFmtId="0" fontId="66" fillId="5" borderId="64" xfId="0" applyFont="1" applyFill="1" applyBorder="1" applyAlignment="1">
      <alignment horizontal="left" vertical="center" wrapText="1"/>
    </xf>
    <xf numFmtId="0" fontId="70" fillId="0" borderId="58" xfId="0" applyFont="1" applyBorder="1" applyAlignment="1">
      <alignment horizontal="center" vertical="center"/>
    </xf>
    <xf numFmtId="0" fontId="70" fillId="0" borderId="32" xfId="0" applyFont="1" applyBorder="1" applyAlignment="1">
      <alignment horizontal="center" vertical="center"/>
    </xf>
    <xf numFmtId="0" fontId="15" fillId="0" borderId="158"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23" xfId="0" applyFont="1" applyBorder="1" applyAlignment="1">
      <alignment horizontal="center" vertical="center" wrapText="1"/>
    </xf>
    <xf numFmtId="0" fontId="32" fillId="0" borderId="1" xfId="0" applyFont="1" applyBorder="1" applyAlignment="1">
      <alignment horizontal="left" vertical="top" wrapText="1" indent="1"/>
    </xf>
    <xf numFmtId="0" fontId="32" fillId="0" borderId="23" xfId="0" applyFont="1" applyBorder="1" applyAlignment="1">
      <alignment horizontal="left" vertical="top" wrapText="1" indent="1"/>
    </xf>
    <xf numFmtId="0" fontId="32" fillId="0" borderId="69" xfId="0" applyFont="1" applyBorder="1" applyAlignment="1">
      <alignment horizontal="left" vertical="top" wrapText="1" indent="1"/>
    </xf>
    <xf numFmtId="0" fontId="32" fillId="0" borderId="68" xfId="0" applyFont="1" applyBorder="1" applyAlignment="1">
      <alignment horizontal="left" vertical="top" wrapText="1" indent="1"/>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85" xfId="0" applyFont="1" applyBorder="1" applyAlignment="1">
      <alignment horizontal="center" vertical="center"/>
    </xf>
    <xf numFmtId="0" fontId="27" fillId="0" borderId="111" xfId="0" applyFont="1" applyBorder="1" applyAlignment="1">
      <alignment horizontal="center" vertical="center"/>
    </xf>
    <xf numFmtId="0" fontId="27" fillId="0" borderId="109" xfId="0" applyFont="1" applyBorder="1" applyAlignment="1">
      <alignment horizontal="center" vertical="center"/>
    </xf>
    <xf numFmtId="0" fontId="75" fillId="0" borderId="88" xfId="0" applyFont="1" applyBorder="1" applyAlignment="1">
      <alignment vertical="center" textRotation="255"/>
    </xf>
    <xf numFmtId="0" fontId="75" fillId="0" borderId="53" xfId="0" applyFont="1" applyBorder="1" applyAlignment="1">
      <alignment vertical="center" textRotation="255"/>
    </xf>
    <xf numFmtId="0" fontId="32" fillId="0" borderId="123"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73" fillId="0" borderId="111" xfId="0" applyFont="1" applyBorder="1" applyAlignment="1">
      <alignment horizontal="left" vertical="center" wrapText="1"/>
    </xf>
    <xf numFmtId="0" fontId="73" fillId="0" borderId="110" xfId="0" applyFont="1" applyBorder="1" applyAlignment="1">
      <alignment horizontal="left" vertical="center" wrapText="1"/>
    </xf>
    <xf numFmtId="0" fontId="73" fillId="0" borderId="109" xfId="0" applyFont="1" applyBorder="1" applyAlignment="1">
      <alignment horizontal="left" vertical="center" wrapText="1"/>
    </xf>
    <xf numFmtId="0" fontId="75" fillId="0" borderId="59" xfId="0" applyFont="1" applyBorder="1" applyAlignment="1">
      <alignment horizontal="center" vertical="center" textRotation="255"/>
    </xf>
    <xf numFmtId="0" fontId="75" fillId="0" borderId="47" xfId="0" applyFont="1" applyBorder="1" applyAlignment="1">
      <alignment horizontal="center" vertical="center" textRotation="255"/>
    </xf>
    <xf numFmtId="0" fontId="58" fillId="0" borderId="57" xfId="0" applyFont="1" applyBorder="1" applyAlignment="1">
      <alignment horizontal="center" vertical="center" wrapText="1"/>
    </xf>
    <xf numFmtId="0" fontId="58" fillId="0" borderId="51" xfId="0" applyFont="1" applyBorder="1" applyAlignment="1">
      <alignment horizontal="center" vertical="center" wrapText="1"/>
    </xf>
    <xf numFmtId="0" fontId="69" fillId="0" borderId="5" xfId="0" applyFont="1" applyBorder="1" applyAlignment="1">
      <alignment horizontal="left" vertical="center" wrapText="1"/>
    </xf>
    <xf numFmtId="0" fontId="69" fillId="0" borderId="6" xfId="0" applyFont="1" applyBorder="1" applyAlignment="1">
      <alignment horizontal="left" vertical="center" wrapText="1"/>
    </xf>
    <xf numFmtId="0" fontId="89" fillId="7" borderId="1" xfId="0" applyFont="1" applyFill="1" applyBorder="1" applyAlignment="1" applyProtection="1">
      <alignment horizontal="center" vertical="center" wrapText="1"/>
      <protection locked="0"/>
    </xf>
    <xf numFmtId="0" fontId="89" fillId="7" borderId="23" xfId="0" applyFont="1" applyFill="1" applyBorder="1" applyAlignment="1" applyProtection="1">
      <alignment horizontal="center" vertical="center" wrapText="1"/>
      <protection locked="0"/>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2" fillId="2" borderId="0" xfId="0" applyFont="1" applyFill="1" applyAlignment="1">
      <alignment horizontal="left" vertical="center" shrinkToFit="1"/>
    </xf>
    <xf numFmtId="0" fontId="9"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0" fillId="0" borderId="26" xfId="0" applyFont="1" applyBorder="1" applyAlignment="1">
      <alignment horizontal="center" vertical="center"/>
    </xf>
    <xf numFmtId="0" fontId="14" fillId="0" borderId="26" xfId="0" applyFont="1" applyBorder="1" applyAlignment="1">
      <alignment horizontal="center" vertical="center"/>
    </xf>
    <xf numFmtId="0" fontId="6" fillId="0" borderId="40" xfId="0" applyFont="1" applyBorder="1" applyAlignment="1">
      <alignment horizontal="center" vertical="center" wrapText="1"/>
    </xf>
    <xf numFmtId="0" fontId="0" fillId="0" borderId="41" xfId="0" applyBorder="1" applyAlignment="1">
      <alignment horizontal="center"/>
    </xf>
    <xf numFmtId="0" fontId="0" fillId="0" borderId="42" xfId="0" applyBorder="1" applyAlignment="1">
      <alignment horizontal="center"/>
    </xf>
    <xf numFmtId="0" fontId="0" fillId="0" borderId="47" xfId="0" applyBorder="1" applyAlignment="1">
      <alignment horizontal="center"/>
    </xf>
    <xf numFmtId="0" fontId="0" fillId="0" borderId="1" xfId="0" applyBorder="1" applyAlignment="1">
      <alignment horizontal="center"/>
    </xf>
    <xf numFmtId="0" fontId="0" fillId="0" borderId="23" xfId="0" applyBorder="1" applyAlignment="1">
      <alignment horizont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45" xfId="0" applyFont="1" applyBorder="1" applyAlignment="1">
      <alignment horizontal="center" vertical="center"/>
    </xf>
    <xf numFmtId="0" fontId="15" fillId="0" borderId="48" xfId="0" applyFont="1" applyBorder="1" applyAlignment="1">
      <alignment horizontal="center" vertical="center"/>
    </xf>
    <xf numFmtId="0" fontId="15" fillId="0" borderId="46" xfId="0" applyFont="1" applyBorder="1" applyAlignment="1">
      <alignment horizontal="center" vertical="center"/>
    </xf>
    <xf numFmtId="0" fontId="15" fillId="0" borderId="24"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0" fontId="11" fillId="0" borderId="35"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33" xfId="0" applyFont="1" applyBorder="1" applyAlignment="1">
      <alignment horizontal="left" vertical="center"/>
    </xf>
    <xf numFmtId="0" fontId="11" fillId="0" borderId="35"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0" xfId="0" applyFont="1" applyAlignment="1">
      <alignment horizontal="left" vertical="center" shrinkToFit="1"/>
    </xf>
    <xf numFmtId="0" fontId="11" fillId="0" borderId="49" xfId="0" applyFont="1" applyBorder="1" applyAlignment="1">
      <alignment horizontal="left" vertical="top" wrapText="1"/>
    </xf>
    <xf numFmtId="0" fontId="11" fillId="0" borderId="50" xfId="0" applyFont="1" applyBorder="1" applyAlignment="1">
      <alignment horizontal="left" vertical="top"/>
    </xf>
    <xf numFmtId="0" fontId="11" fillId="0" borderId="49" xfId="0" applyFont="1" applyBorder="1" applyAlignment="1">
      <alignment horizontal="left" vertical="top"/>
    </xf>
    <xf numFmtId="0" fontId="17" fillId="0" borderId="0" xfId="0" applyFont="1" applyAlignment="1">
      <alignment horizontal="center" vertical="center" wrapText="1"/>
    </xf>
    <xf numFmtId="49" fontId="30" fillId="0" borderId="0" xfId="0" quotePrefix="1" applyNumberFormat="1" applyFont="1" applyAlignment="1">
      <alignment horizontal="left" vertical="center"/>
    </xf>
    <xf numFmtId="49" fontId="30" fillId="0" borderId="0" xfId="0" applyNumberFormat="1" applyFont="1" applyAlignment="1">
      <alignment horizontal="left" vertical="center"/>
    </xf>
    <xf numFmtId="0" fontId="44" fillId="0" borderId="88" xfId="0" applyFont="1" applyBorder="1" applyAlignment="1">
      <alignment vertical="center" textRotation="255"/>
    </xf>
    <xf numFmtId="0" fontId="44" fillId="0" borderId="53" xfId="0" applyFont="1" applyBorder="1" applyAlignment="1">
      <alignment vertical="center" textRotation="255"/>
    </xf>
    <xf numFmtId="0" fontId="32" fillId="0" borderId="1" xfId="0" applyFont="1" applyBorder="1" applyAlignment="1">
      <alignment horizontal="left" vertical="distributed" wrapText="1" indent="1"/>
    </xf>
    <xf numFmtId="0" fontId="32" fillId="0" borderId="23" xfId="0" applyFont="1" applyBorder="1" applyAlignment="1">
      <alignment horizontal="left" vertical="distributed" wrapText="1" indent="1"/>
    </xf>
    <xf numFmtId="0" fontId="27" fillId="0" borderId="89" xfId="0" applyFont="1" applyBorder="1" applyAlignment="1">
      <alignment horizontal="center" vertical="center"/>
    </xf>
    <xf numFmtId="0" fontId="27" fillId="0" borderId="59" xfId="0" applyFont="1" applyBorder="1" applyAlignment="1">
      <alignment horizontal="center" vertical="center"/>
    </xf>
    <xf numFmtId="0" fontId="27" fillId="0" borderId="65" xfId="0" applyFont="1" applyBorder="1" applyAlignment="1">
      <alignment horizontal="center" vertical="center"/>
    </xf>
    <xf numFmtId="0" fontId="27" fillId="0" borderId="57" xfId="0" applyFont="1" applyBorder="1" applyAlignment="1">
      <alignment horizontal="center" vertical="center"/>
    </xf>
    <xf numFmtId="0" fontId="27" fillId="0" borderId="199" xfId="0" applyFont="1" applyBorder="1" applyAlignment="1">
      <alignment horizontal="center" vertical="center" wrapText="1"/>
    </xf>
    <xf numFmtId="0" fontId="27" fillId="0" borderId="0" xfId="0" applyFont="1" applyAlignment="1">
      <alignment horizontal="center" vertical="center"/>
    </xf>
    <xf numFmtId="0" fontId="27" fillId="0" borderId="200" xfId="0" applyFont="1" applyBorder="1" applyAlignment="1">
      <alignment horizontal="center" vertical="center"/>
    </xf>
    <xf numFmtId="0" fontId="27" fillId="0" borderId="93" xfId="0" applyFont="1" applyBorder="1" applyAlignment="1">
      <alignment horizontal="center" vertical="top" wrapText="1"/>
    </xf>
    <xf numFmtId="0" fontId="27" fillId="0" borderId="55" xfId="0" applyFont="1" applyBorder="1" applyAlignment="1">
      <alignment horizontal="center" vertical="top" wrapText="1"/>
    </xf>
    <xf numFmtId="0" fontId="27" fillId="5" borderId="97" xfId="0" applyFont="1" applyFill="1" applyBorder="1" applyAlignment="1" applyProtection="1">
      <alignment horizontal="center" vertical="center" wrapText="1"/>
      <protection locked="0"/>
    </xf>
    <xf numFmtId="0" fontId="27" fillId="5" borderId="101" xfId="0" applyFont="1" applyFill="1" applyBorder="1" applyAlignment="1" applyProtection="1">
      <alignment horizontal="center" vertical="center" wrapText="1"/>
      <protection locked="0"/>
    </xf>
    <xf numFmtId="0" fontId="27" fillId="0" borderId="25" xfId="0" applyFont="1" applyBorder="1" applyAlignment="1">
      <alignment horizontal="center" vertical="top" wrapText="1"/>
    </xf>
    <xf numFmtId="0" fontId="27" fillId="0" borderId="47" xfId="0" applyFont="1" applyBorder="1" applyAlignment="1">
      <alignment horizontal="center" vertical="top" wrapText="1"/>
    </xf>
    <xf numFmtId="0" fontId="58" fillId="0" borderId="90" xfId="0" applyFont="1" applyBorder="1" applyAlignment="1">
      <alignment horizontal="center" vertical="center" wrapText="1"/>
    </xf>
    <xf numFmtId="0" fontId="58" fillId="0" borderId="54" xfId="0" applyFont="1" applyBorder="1" applyAlignment="1">
      <alignment horizontal="center" vertical="center" wrapText="1"/>
    </xf>
    <xf numFmtId="0" fontId="69" fillId="0" borderId="123" xfId="0" applyFont="1" applyBorder="1" applyAlignment="1">
      <alignment horizontal="center" vertical="top"/>
    </xf>
    <xf numFmtId="0" fontId="69" fillId="0" borderId="5" xfId="0" applyFont="1" applyBorder="1" applyAlignment="1">
      <alignment horizontal="center" vertical="top"/>
    </xf>
    <xf numFmtId="0" fontId="69" fillId="0" borderId="6" xfId="0" applyFont="1" applyBorder="1" applyAlignment="1">
      <alignment horizontal="center" vertical="top"/>
    </xf>
    <xf numFmtId="0" fontId="89" fillId="7" borderId="67" xfId="0" applyFont="1" applyFill="1" applyBorder="1" applyAlignment="1" applyProtection="1">
      <alignment horizontal="center" vertical="center" wrapText="1"/>
      <protection locked="0"/>
    </xf>
    <xf numFmtId="0" fontId="89" fillId="7" borderId="69" xfId="0" applyFont="1" applyFill="1" applyBorder="1" applyAlignment="1" applyProtection="1">
      <alignment horizontal="center" vertical="center" wrapText="1"/>
      <protection locked="0"/>
    </xf>
    <xf numFmtId="0" fontId="89" fillId="7" borderId="68" xfId="0" applyFont="1" applyFill="1" applyBorder="1" applyAlignment="1" applyProtection="1">
      <alignment horizontal="center" vertical="center" wrapText="1"/>
      <protection locked="0"/>
    </xf>
    <xf numFmtId="0" fontId="69" fillId="0" borderId="52" xfId="0" applyFont="1" applyBorder="1" applyAlignment="1">
      <alignment horizontal="center" vertical="center" wrapText="1"/>
    </xf>
    <xf numFmtId="0" fontId="69" fillId="0" borderId="121" xfId="0" applyFont="1" applyBorder="1" applyAlignment="1">
      <alignment horizontal="center" vertical="center" wrapText="1"/>
    </xf>
    <xf numFmtId="0" fontId="89" fillId="7" borderId="54" xfId="0" applyFont="1" applyFill="1" applyBorder="1" applyAlignment="1" applyProtection="1">
      <alignment horizontal="center" vertical="center" wrapText="1"/>
      <protection locked="0"/>
    </xf>
    <xf numFmtId="0" fontId="89" fillId="7" borderId="55" xfId="0" applyFont="1" applyFill="1" applyBorder="1" applyAlignment="1" applyProtection="1">
      <alignment horizontal="center" vertical="center" wrapText="1"/>
      <protection locked="0"/>
    </xf>
    <xf numFmtId="0" fontId="32" fillId="0" borderId="69" xfId="0" applyFont="1" applyBorder="1" applyAlignment="1">
      <alignment horizontal="left" vertical="distributed" wrapText="1" indent="1"/>
    </xf>
    <xf numFmtId="0" fontId="32" fillId="0" borderId="68" xfId="0" applyFont="1" applyBorder="1" applyAlignment="1">
      <alignment horizontal="left" vertical="distributed" wrapText="1" indent="1"/>
    </xf>
    <xf numFmtId="49" fontId="92" fillId="0" borderId="0" xfId="0" quotePrefix="1" applyNumberFormat="1" applyFont="1" applyAlignment="1">
      <alignment horizontal="left" vertical="center"/>
    </xf>
    <xf numFmtId="49" fontId="92" fillId="0" borderId="0" xfId="0" applyNumberFormat="1" applyFont="1" applyAlignment="1">
      <alignment horizontal="left" vertical="center"/>
    </xf>
    <xf numFmtId="0" fontId="35" fillId="10" borderId="180" xfId="0" applyFont="1" applyFill="1" applyBorder="1" applyAlignment="1">
      <alignment horizontal="left" vertical="center"/>
    </xf>
    <xf numFmtId="0" fontId="27" fillId="10" borderId="181" xfId="0" applyFont="1" applyFill="1" applyBorder="1" applyAlignment="1">
      <alignment horizontal="left" vertical="center"/>
    </xf>
    <xf numFmtId="0" fontId="27" fillId="10" borderId="182" xfId="0" applyFont="1" applyFill="1" applyBorder="1" applyAlignment="1">
      <alignment horizontal="left" vertical="center"/>
    </xf>
    <xf numFmtId="0" fontId="0" fillId="0" borderId="0" xfId="0" applyAlignment="1">
      <alignment horizontal="left" vertical="top" wrapText="1"/>
    </xf>
    <xf numFmtId="0" fontId="27" fillId="0" borderId="175" xfId="0" applyFont="1" applyBorder="1" applyAlignment="1">
      <alignment horizontal="left" vertical="center" wrapText="1"/>
    </xf>
    <xf numFmtId="0" fontId="27" fillId="0" borderId="176" xfId="0" applyFont="1" applyBorder="1" applyAlignment="1">
      <alignment horizontal="left" vertical="center" wrapText="1"/>
    </xf>
    <xf numFmtId="0" fontId="27" fillId="0" borderId="7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27" fillId="5" borderId="97" xfId="0" applyFont="1" applyFill="1" applyBorder="1" applyAlignment="1" applyProtection="1">
      <alignment horizontal="left" vertical="center" wrapText="1"/>
      <protection locked="0"/>
    </xf>
    <xf numFmtId="0" fontId="27" fillId="5" borderId="101" xfId="0" applyFont="1" applyFill="1" applyBorder="1" applyAlignment="1" applyProtection="1">
      <alignment horizontal="left" vertical="center" wrapText="1"/>
      <protection locked="0"/>
    </xf>
    <xf numFmtId="0" fontId="79" fillId="5" borderId="0" xfId="0" applyFont="1" applyFill="1" applyAlignment="1">
      <alignment horizontal="left" vertical="center"/>
    </xf>
    <xf numFmtId="0" fontId="35" fillId="0" borderId="88" xfId="0" applyFont="1" applyBorder="1" applyAlignment="1">
      <alignment horizontal="center" vertical="center" textRotation="255"/>
    </xf>
    <xf numFmtId="0" fontId="35" fillId="0" borderId="91" xfId="0" applyFont="1" applyBorder="1" applyAlignment="1">
      <alignment horizontal="center" vertical="center" textRotation="255"/>
    </xf>
    <xf numFmtId="0" fontId="27" fillId="0" borderId="185" xfId="0" applyFont="1" applyBorder="1" applyAlignment="1">
      <alignment horizontal="left" vertical="center" wrapText="1"/>
    </xf>
    <xf numFmtId="0" fontId="27" fillId="0" borderId="186" xfId="0" applyFont="1" applyBorder="1" applyAlignment="1">
      <alignment horizontal="left" vertical="center" wrapText="1"/>
    </xf>
    <xf numFmtId="0" fontId="73" fillId="0" borderId="111" xfId="0" applyFont="1" applyBorder="1" applyAlignment="1">
      <alignment horizontal="center" vertical="center" wrapText="1"/>
    </xf>
    <xf numFmtId="0" fontId="73" fillId="0" borderId="109" xfId="0" applyFont="1" applyBorder="1" applyAlignment="1">
      <alignment horizontal="center" vertical="center" wrapText="1"/>
    </xf>
    <xf numFmtId="0" fontId="35" fillId="0" borderId="53" xfId="0" applyFont="1" applyBorder="1" applyAlignment="1">
      <alignment horizontal="center" vertical="center" textRotation="255"/>
    </xf>
    <xf numFmtId="0" fontId="27" fillId="0" borderId="183" xfId="0" applyFont="1" applyBorder="1" applyAlignment="1">
      <alignment horizontal="left" vertical="center" wrapText="1"/>
    </xf>
    <xf numFmtId="0" fontId="27" fillId="0" borderId="109" xfId="0" applyFont="1" applyBorder="1" applyAlignment="1">
      <alignment horizontal="left" vertical="center" wrapText="1"/>
    </xf>
    <xf numFmtId="0" fontId="80" fillId="10" borderId="12" xfId="0" applyFont="1" applyFill="1" applyBorder="1" applyAlignment="1">
      <alignment horizontal="left" vertical="center"/>
    </xf>
    <xf numFmtId="0" fontId="76" fillId="5" borderId="59" xfId="0" applyFont="1" applyFill="1" applyBorder="1" applyAlignment="1" applyProtection="1">
      <alignment horizontal="left" vertical="center"/>
      <protection locked="0"/>
    </xf>
    <xf numFmtId="0" fontId="76" fillId="5" borderId="47" xfId="0" applyFont="1" applyFill="1" applyBorder="1" applyAlignment="1" applyProtection="1">
      <alignment horizontal="left" vertical="center"/>
      <protection locked="0"/>
    </xf>
    <xf numFmtId="0" fontId="79" fillId="5" borderId="97" xfId="0" applyFont="1" applyFill="1" applyBorder="1" applyAlignment="1">
      <alignment horizontal="left" vertical="center"/>
    </xf>
    <xf numFmtId="0" fontId="79" fillId="5" borderId="101" xfId="0" applyFont="1" applyFill="1" applyBorder="1" applyAlignment="1">
      <alignment horizontal="left" vertical="center"/>
    </xf>
    <xf numFmtId="0" fontId="80" fillId="10" borderId="226" xfId="0" applyFont="1" applyFill="1" applyBorder="1" applyAlignment="1">
      <alignment horizontal="left" vertical="center"/>
    </xf>
    <xf numFmtId="0" fontId="80" fillId="10" borderId="227" xfId="0" applyFont="1" applyFill="1" applyBorder="1" applyAlignment="1">
      <alignment horizontal="left" vertical="center"/>
    </xf>
    <xf numFmtId="0" fontId="27" fillId="0" borderId="177" xfId="0" applyFont="1" applyBorder="1" applyAlignment="1">
      <alignment horizontal="left" vertical="center" wrapText="1"/>
    </xf>
    <xf numFmtId="0" fontId="27" fillId="0" borderId="178" xfId="0" applyFont="1" applyBorder="1" applyAlignment="1">
      <alignment horizontal="left" vertical="center" wrapText="1"/>
    </xf>
    <xf numFmtId="0" fontId="79" fillId="5" borderId="102" xfId="0" applyFont="1" applyFill="1" applyBorder="1" applyAlignment="1">
      <alignment horizontal="left" vertical="center"/>
    </xf>
    <xf numFmtId="0" fontId="80" fillId="10" borderId="180" xfId="0" applyFont="1" applyFill="1" applyBorder="1" applyAlignment="1">
      <alignment horizontal="left" vertical="center"/>
    </xf>
    <xf numFmtId="0" fontId="80" fillId="10" borderId="181" xfId="0" applyFont="1" applyFill="1" applyBorder="1" applyAlignment="1">
      <alignment horizontal="left" vertical="center"/>
    </xf>
    <xf numFmtId="0" fontId="80" fillId="10" borderId="182" xfId="0" applyFont="1" applyFill="1" applyBorder="1" applyAlignment="1">
      <alignment horizontal="left" vertical="center"/>
    </xf>
    <xf numFmtId="0" fontId="76" fillId="0" borderId="173" xfId="0" applyFont="1" applyBorder="1" applyAlignment="1">
      <alignment horizontal="left" vertical="center" wrapText="1"/>
    </xf>
    <xf numFmtId="0" fontId="27" fillId="0" borderId="204" xfId="0" applyFont="1" applyBorder="1" applyAlignment="1">
      <alignment horizontal="left" vertical="center" wrapText="1"/>
    </xf>
    <xf numFmtId="0" fontId="27" fillId="0" borderId="60" xfId="0" applyFont="1" applyBorder="1" applyAlignment="1">
      <alignment horizontal="left" vertical="center" wrapText="1"/>
    </xf>
    <xf numFmtId="0" fontId="80" fillId="3" borderId="167" xfId="0" applyFont="1" applyFill="1" applyBorder="1" applyAlignment="1">
      <alignment horizontal="left" vertical="center" wrapText="1"/>
    </xf>
    <xf numFmtId="0" fontId="80" fillId="3" borderId="168" xfId="0" applyFont="1" applyFill="1" applyBorder="1" applyAlignment="1">
      <alignment horizontal="left" vertical="center" wrapText="1"/>
    </xf>
    <xf numFmtId="0" fontId="80" fillId="3" borderId="169" xfId="0" applyFont="1" applyFill="1" applyBorder="1" applyAlignment="1">
      <alignment horizontal="left" vertical="center" wrapText="1"/>
    </xf>
    <xf numFmtId="2" fontId="27" fillId="11" borderId="172" xfId="0" applyNumberFormat="1" applyFont="1" applyFill="1" applyBorder="1" applyAlignment="1">
      <alignment horizontal="center" vertical="center" wrapText="1"/>
    </xf>
    <xf numFmtId="2" fontId="27" fillId="11" borderId="174" xfId="0" applyNumberFormat="1" applyFont="1" applyFill="1" applyBorder="1" applyAlignment="1">
      <alignment horizontal="center" vertical="center" wrapText="1"/>
    </xf>
    <xf numFmtId="0" fontId="35" fillId="0" borderId="39" xfId="0" applyFont="1" applyBorder="1" applyAlignment="1">
      <alignment horizontal="center" vertical="center" textRotation="255"/>
    </xf>
    <xf numFmtId="0" fontId="27" fillId="0" borderId="187" xfId="0" applyFont="1" applyBorder="1" applyAlignment="1">
      <alignment horizontal="left" vertical="center" wrapText="1"/>
    </xf>
    <xf numFmtId="0" fontId="27" fillId="0" borderId="188" xfId="0" applyFont="1" applyBorder="1" applyAlignment="1">
      <alignment horizontal="left" vertical="center" wrapText="1"/>
    </xf>
    <xf numFmtId="0" fontId="27" fillId="0" borderId="162" xfId="0" applyFont="1" applyBorder="1" applyAlignment="1">
      <alignment horizontal="center" vertical="center"/>
    </xf>
    <xf numFmtId="0" fontId="27" fillId="0" borderId="163" xfId="0" applyFont="1" applyBorder="1" applyAlignment="1">
      <alignment horizontal="center" vertical="center"/>
    </xf>
    <xf numFmtId="0" fontId="35" fillId="0" borderId="164" xfId="0" applyFont="1" applyBorder="1" applyAlignment="1">
      <alignment horizontal="center" vertical="center" textRotation="255"/>
    </xf>
    <xf numFmtId="0" fontId="35" fillId="0" borderId="165" xfId="0" applyFont="1" applyBorder="1" applyAlignment="1">
      <alignment horizontal="center" vertical="center" textRotation="255"/>
    </xf>
    <xf numFmtId="0" fontId="27" fillId="0" borderId="166" xfId="0" applyFont="1" applyBorder="1" applyAlignment="1">
      <alignment horizontal="left" vertical="center" wrapText="1"/>
    </xf>
    <xf numFmtId="0" fontId="27" fillId="0" borderId="38" xfId="0" applyFont="1" applyBorder="1" applyAlignment="1">
      <alignment horizontal="left" vertical="center" wrapText="1"/>
    </xf>
    <xf numFmtId="0" fontId="27" fillId="0" borderId="29" xfId="0" applyFont="1" applyBorder="1" applyAlignment="1">
      <alignment horizontal="left" vertical="center" wrapText="1"/>
    </xf>
    <xf numFmtId="0" fontId="80" fillId="3" borderId="166" xfId="0" applyFont="1" applyFill="1" applyBorder="1" applyAlignment="1">
      <alignment horizontal="left" vertical="center" wrapText="1"/>
    </xf>
    <xf numFmtId="0" fontId="80" fillId="3" borderId="217" xfId="0" applyFont="1" applyFill="1" applyBorder="1" applyAlignment="1">
      <alignment horizontal="left" vertical="center" wrapText="1"/>
    </xf>
    <xf numFmtId="0" fontId="6" fillId="23" borderId="40" xfId="0" applyFont="1" applyFill="1" applyBorder="1" applyAlignment="1">
      <alignment horizontal="center" vertical="center" wrapText="1"/>
    </xf>
    <xf numFmtId="0" fontId="0" fillId="23" borderId="41" xfId="0" applyFill="1" applyBorder="1" applyAlignment="1">
      <alignment horizontal="center"/>
    </xf>
    <xf numFmtId="0" fontId="0" fillId="23" borderId="42" xfId="0" applyFill="1" applyBorder="1" applyAlignment="1">
      <alignment horizontal="center"/>
    </xf>
    <xf numFmtId="0" fontId="0" fillId="23" borderId="47" xfId="0" applyFill="1" applyBorder="1" applyAlignment="1">
      <alignment horizontal="center"/>
    </xf>
    <xf numFmtId="0" fontId="0" fillId="23" borderId="1" xfId="0" applyFill="1" applyBorder="1" applyAlignment="1">
      <alignment horizontal="center"/>
    </xf>
    <xf numFmtId="0" fontId="0" fillId="23" borderId="23" xfId="0" applyFill="1" applyBorder="1" applyAlignment="1">
      <alignment horizontal="center"/>
    </xf>
    <xf numFmtId="0" fontId="6" fillId="0" borderId="34" xfId="0" applyFont="1" applyBorder="1" applyAlignment="1" applyProtection="1">
      <alignment horizontal="center" vertical="center"/>
      <protection locked="0"/>
    </xf>
    <xf numFmtId="0" fontId="67" fillId="0" borderId="0" xfId="0" applyFont="1" applyAlignment="1" applyProtection="1">
      <alignment horizontal="left" vertical="center" wrapText="1"/>
      <protection locked="0"/>
    </xf>
    <xf numFmtId="0" fontId="15" fillId="23" borderId="70" xfId="0" applyFont="1" applyFill="1" applyBorder="1" applyAlignment="1">
      <alignment horizontal="center" vertical="center"/>
    </xf>
    <xf numFmtId="0" fontId="15" fillId="23" borderId="54" xfId="0" applyFont="1" applyFill="1" applyBorder="1" applyAlignment="1">
      <alignment horizontal="center" vertical="center"/>
    </xf>
    <xf numFmtId="0" fontId="7" fillId="0" borderId="0" xfId="0" applyFont="1" applyAlignment="1">
      <alignment vertical="center" wrapText="1"/>
    </xf>
    <xf numFmtId="0" fontId="11" fillId="0" borderId="35"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25" xfId="0" applyFont="1" applyBorder="1" applyAlignment="1">
      <alignment horizontal="lef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6" fillId="0" borderId="28" xfId="0" applyFont="1" applyBorder="1" applyAlignment="1" applyProtection="1">
      <alignment horizontal="center" vertical="center"/>
      <protection locked="0"/>
    </xf>
    <xf numFmtId="0" fontId="15" fillId="0" borderId="6" xfId="0" applyFont="1" applyBorder="1" applyAlignment="1">
      <alignment horizontal="center" vertical="center"/>
    </xf>
    <xf numFmtId="0" fontId="12" fillId="0" borderId="12" xfId="0" applyFont="1" applyBorder="1" applyAlignment="1">
      <alignment vertical="center" wrapText="1"/>
    </xf>
    <xf numFmtId="0" fontId="12" fillId="0" borderId="34" xfId="0" applyFont="1" applyBorder="1" applyAlignment="1">
      <alignment horizontal="center" vertical="center" wrapText="1"/>
    </xf>
    <xf numFmtId="0" fontId="6" fillId="0" borderId="29" xfId="0" applyFont="1" applyBorder="1" applyAlignment="1" applyProtection="1">
      <alignment horizontal="center" vertical="center"/>
      <protection locked="0"/>
    </xf>
    <xf numFmtId="57" fontId="11" fillId="0" borderId="16" xfId="0" applyNumberFormat="1" applyFont="1" applyBorder="1" applyAlignment="1">
      <alignment horizontal="center" vertical="center"/>
    </xf>
    <xf numFmtId="57" fontId="11" fillId="0" borderId="12" xfId="0" applyNumberFormat="1" applyFont="1" applyBorder="1" applyAlignment="1">
      <alignment horizontal="center" vertical="center"/>
    </xf>
    <xf numFmtId="0" fontId="15" fillId="23" borderId="71" xfId="0" applyFont="1" applyFill="1" applyBorder="1" applyAlignment="1">
      <alignment horizontal="center" vertical="center"/>
    </xf>
    <xf numFmtId="0" fontId="15" fillId="23" borderId="55" xfId="0" applyFont="1" applyFill="1" applyBorder="1" applyAlignment="1">
      <alignment horizontal="center" vertical="center"/>
    </xf>
    <xf numFmtId="0" fontId="6" fillId="0" borderId="52" xfId="0" applyFont="1" applyBorder="1" applyAlignment="1">
      <alignment horizontal="center" vertical="center"/>
    </xf>
    <xf numFmtId="0" fontId="12" fillId="0" borderId="39"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55" xfId="0" applyFont="1" applyBorder="1" applyAlignment="1">
      <alignment horizontal="center" vertical="center" wrapText="1"/>
    </xf>
    <xf numFmtId="0" fontId="6" fillId="0" borderId="56"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2" fillId="2" borderId="0" xfId="0" applyFont="1" applyFill="1" applyAlignment="1">
      <alignment horizontal="center" vertical="center" shrinkToFit="1"/>
    </xf>
    <xf numFmtId="0" fontId="39" fillId="0" borderId="65"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2" fillId="2" borderId="0" xfId="0" applyFont="1" applyFill="1" applyAlignment="1">
      <alignment vertical="center" shrinkToFit="1"/>
    </xf>
    <xf numFmtId="0" fontId="15" fillId="11" borderId="30" xfId="0" applyFont="1" applyFill="1" applyBorder="1" applyAlignment="1" applyProtection="1">
      <alignment horizontal="center" vertical="center"/>
      <protection locked="0"/>
    </xf>
    <xf numFmtId="0" fontId="15" fillId="11" borderId="58" xfId="0" applyFont="1" applyFill="1" applyBorder="1" applyAlignment="1" applyProtection="1">
      <alignment horizontal="center" vertical="center"/>
      <protection locked="0"/>
    </xf>
    <xf numFmtId="0" fontId="25" fillId="11" borderId="84" xfId="0" applyFont="1" applyFill="1" applyBorder="1" applyAlignment="1">
      <alignment horizontal="center" vertical="center" wrapText="1"/>
    </xf>
    <xf numFmtId="0" fontId="25" fillId="11" borderId="183" xfId="0" applyFont="1" applyFill="1" applyBorder="1" applyAlignment="1">
      <alignment horizontal="center" vertical="center" wrapText="1"/>
    </xf>
    <xf numFmtId="0" fontId="6" fillId="0" borderId="73" xfId="0" applyFont="1" applyBorder="1" applyAlignment="1">
      <alignment horizontal="left" vertical="center" wrapText="1"/>
    </xf>
    <xf numFmtId="0" fontId="6" fillId="0" borderId="35"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1" fillId="0" borderId="111"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109" xfId="0" applyFont="1" applyBorder="1" applyAlignment="1">
      <alignment horizontal="center"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5" fillId="23" borderId="53" xfId="0" applyFont="1" applyFill="1" applyBorder="1" applyAlignment="1" applyProtection="1">
      <alignment horizontal="center" vertical="center"/>
      <protection locked="0"/>
    </xf>
    <xf numFmtId="0" fontId="15" fillId="23" borderId="55" xfId="0" applyFont="1" applyFill="1" applyBorder="1" applyAlignment="1" applyProtection="1">
      <alignment horizontal="center" vertical="center"/>
      <protection locked="0"/>
    </xf>
    <xf numFmtId="0" fontId="69" fillId="7" borderId="111" xfId="0" applyFont="1" applyFill="1" applyBorder="1" applyAlignment="1">
      <alignment horizontal="left" vertical="center" wrapText="1"/>
    </xf>
    <xf numFmtId="0" fontId="69" fillId="7" borderId="110" xfId="0" applyFont="1" applyFill="1" applyBorder="1" applyAlignment="1">
      <alignment horizontal="left" vertical="center" wrapText="1"/>
    </xf>
    <xf numFmtId="0" fontId="15" fillId="7" borderId="111" xfId="0" applyFont="1" applyFill="1" applyBorder="1" applyAlignment="1" applyProtection="1">
      <alignment horizontal="center" vertical="center" wrapText="1"/>
      <protection locked="0"/>
    </xf>
    <xf numFmtId="0" fontId="15" fillId="7" borderId="110" xfId="0" applyFont="1" applyFill="1" applyBorder="1" applyAlignment="1" applyProtection="1">
      <alignment horizontal="center" vertical="center" wrapText="1"/>
      <protection locked="0"/>
    </xf>
    <xf numFmtId="0" fontId="15" fillId="7" borderId="109" xfId="0" applyFont="1" applyFill="1" applyBorder="1" applyAlignment="1" applyProtection="1">
      <alignment horizontal="center" vertical="center" wrapText="1"/>
      <protection locked="0"/>
    </xf>
    <xf numFmtId="0" fontId="15" fillId="11" borderId="91" xfId="0" applyFont="1" applyFill="1" applyBorder="1" applyAlignment="1" applyProtection="1">
      <alignment horizontal="center" vertical="center"/>
      <protection locked="0"/>
    </xf>
    <xf numFmtId="0" fontId="15" fillId="11" borderId="75" xfId="0" applyFont="1" applyFill="1" applyBorder="1" applyAlignment="1" applyProtection="1">
      <alignment horizontal="center" vertical="center"/>
      <protection locked="0"/>
    </xf>
    <xf numFmtId="0" fontId="25" fillId="23" borderId="84" xfId="0" applyFont="1" applyFill="1" applyBorder="1" applyAlignment="1">
      <alignment horizontal="center" vertical="center" wrapText="1"/>
    </xf>
    <xf numFmtId="0" fontId="25" fillId="23" borderId="85" xfId="0" applyFont="1" applyFill="1" applyBorder="1" applyAlignment="1">
      <alignment horizontal="center" vertical="center" wrapText="1"/>
    </xf>
    <xf numFmtId="0" fontId="15" fillId="23" borderId="56" xfId="0" applyFont="1" applyFill="1" applyBorder="1" applyAlignment="1" applyProtection="1">
      <alignment horizontal="center" vertical="center"/>
      <protection locked="0"/>
    </xf>
    <xf numFmtId="0" fontId="15" fillId="23" borderId="121" xfId="0" applyFont="1" applyFill="1" applyBorder="1" applyAlignment="1" applyProtection="1">
      <alignment horizontal="center" vertical="center"/>
      <protection locked="0"/>
    </xf>
    <xf numFmtId="0" fontId="15" fillId="23" borderId="30" xfId="0" applyFont="1" applyFill="1" applyBorder="1" applyAlignment="1" applyProtection="1">
      <alignment horizontal="center" vertical="center"/>
      <protection locked="0"/>
    </xf>
    <xf numFmtId="0" fontId="15" fillId="23" borderId="29" xfId="0" applyFont="1" applyFill="1" applyBorder="1" applyAlignment="1" applyProtection="1">
      <alignment horizontal="center" vertical="center"/>
      <protection locked="0"/>
    </xf>
    <xf numFmtId="0" fontId="61" fillId="0" borderId="12" xfId="0" applyFont="1" applyBorder="1" applyAlignment="1">
      <alignment horizontal="center" vertical="center" wrapText="1"/>
    </xf>
    <xf numFmtId="0" fontId="61" fillId="0" borderId="34" xfId="0" applyFont="1" applyBorder="1" applyAlignment="1">
      <alignment horizontal="center"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73" xfId="0" applyFont="1" applyBorder="1" applyAlignment="1">
      <alignment horizontal="left" vertical="center" wrapText="1"/>
    </xf>
    <xf numFmtId="0" fontId="61" fillId="0" borderId="11" xfId="0" applyFont="1" applyBorder="1" applyAlignment="1">
      <alignment horizontal="center" vertical="center" wrapText="1"/>
    </xf>
    <xf numFmtId="0" fontId="12" fillId="0" borderId="16" xfId="0" applyFont="1" applyBorder="1" applyAlignment="1">
      <alignment horizontal="left" wrapText="1"/>
    </xf>
    <xf numFmtId="0" fontId="12" fillId="0" borderId="12" xfId="0" applyFont="1" applyBorder="1" applyAlignment="1">
      <alignment horizontal="left" wrapText="1"/>
    </xf>
    <xf numFmtId="0" fontId="12" fillId="0" borderId="34" xfId="0" applyFont="1" applyBorder="1" applyAlignment="1">
      <alignment horizontal="left" wrapText="1"/>
    </xf>
    <xf numFmtId="0" fontId="61" fillId="0" borderId="52" xfId="0" applyFont="1" applyBorder="1" applyAlignment="1">
      <alignment horizontal="center" vertical="center" wrapText="1"/>
    </xf>
    <xf numFmtId="0" fontId="61" fillId="0" borderId="121" xfId="0" applyFont="1" applyBorder="1" applyAlignment="1">
      <alignment horizontal="center" vertical="center" wrapText="1"/>
    </xf>
    <xf numFmtId="0" fontId="12" fillId="0" borderId="56" xfId="0" applyFont="1" applyBorder="1" applyAlignment="1">
      <alignment horizontal="left" wrapText="1"/>
    </xf>
    <xf numFmtId="0" fontId="12" fillId="0" borderId="52" xfId="0" applyFont="1" applyBorder="1" applyAlignment="1">
      <alignment horizontal="left" wrapText="1"/>
    </xf>
    <xf numFmtId="0" fontId="12" fillId="0" borderId="121" xfId="0" applyFont="1" applyBorder="1" applyAlignment="1">
      <alignment horizontal="left" wrapText="1"/>
    </xf>
    <xf numFmtId="0" fontId="61" fillId="0" borderId="124" xfId="0" applyFont="1" applyBorder="1" applyAlignment="1">
      <alignment horizontal="center" vertical="center" wrapText="1"/>
    </xf>
    <xf numFmtId="0" fontId="66" fillId="13" borderId="54" xfId="0" applyFont="1" applyFill="1" applyBorder="1" applyAlignment="1">
      <alignment horizontal="center" vertical="center" shrinkToFit="1"/>
    </xf>
    <xf numFmtId="0" fontId="66" fillId="13" borderId="55" xfId="0" applyFont="1" applyFill="1" applyBorder="1" applyAlignment="1">
      <alignment horizontal="center" vertical="center" shrinkToFit="1"/>
    </xf>
    <xf numFmtId="0" fontId="66" fillId="9" borderId="70" xfId="0" applyFont="1" applyFill="1" applyBorder="1" applyAlignment="1">
      <alignment horizontal="center" vertical="center" shrinkToFit="1"/>
    </xf>
    <xf numFmtId="0" fontId="66" fillId="9" borderId="71" xfId="0" applyFont="1" applyFill="1" applyBorder="1" applyAlignment="1">
      <alignment horizontal="center" vertical="center" shrinkToFit="1"/>
    </xf>
    <xf numFmtId="0" fontId="56" fillId="8" borderId="143" xfId="0" applyFont="1" applyFill="1" applyBorder="1" applyAlignment="1">
      <alignment horizontal="center" vertical="center"/>
    </xf>
    <xf numFmtId="0" fontId="56" fillId="8" borderId="144" xfId="0" applyFont="1" applyFill="1" applyBorder="1" applyAlignment="1">
      <alignment horizontal="center" vertical="center"/>
    </xf>
    <xf numFmtId="0" fontId="56" fillId="8" borderId="145" xfId="0" applyFont="1" applyFill="1" applyBorder="1" applyAlignment="1">
      <alignment horizontal="center" vertical="center"/>
    </xf>
    <xf numFmtId="0" fontId="6" fillId="0" borderId="60" xfId="0" applyFont="1" applyBorder="1" applyAlignment="1">
      <alignment vertical="center"/>
    </xf>
    <xf numFmtId="0" fontId="12" fillId="0" borderId="69"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66" xfId="0" applyFont="1" applyBorder="1" applyAlignment="1">
      <alignment horizontal="center" vertical="center" wrapText="1"/>
    </xf>
    <xf numFmtId="0" fontId="7" fillId="0" borderId="38" xfId="0" applyFont="1" applyBorder="1" applyAlignment="1" applyProtection="1">
      <alignment horizontal="center" vertical="center" shrinkToFit="1"/>
      <protection locked="0"/>
    </xf>
    <xf numFmtId="0" fontId="7" fillId="0" borderId="99"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9" fillId="12" borderId="30" xfId="0" applyFont="1" applyFill="1" applyBorder="1" applyAlignment="1" applyProtection="1">
      <alignment horizontal="center" vertical="center" shrinkToFit="1"/>
      <protection locked="0"/>
    </xf>
    <xf numFmtId="0" fontId="9" fillId="12" borderId="28" xfId="0" applyFont="1" applyFill="1" applyBorder="1" applyAlignment="1" applyProtection="1">
      <alignment horizontal="center" vertical="center" shrinkToFit="1"/>
      <protection locked="0"/>
    </xf>
    <xf numFmtId="0" fontId="9" fillId="12" borderId="29" xfId="0" applyFont="1" applyFill="1" applyBorder="1" applyAlignment="1" applyProtection="1">
      <alignment horizontal="center" vertical="center" shrinkToFit="1"/>
      <protection locked="0"/>
    </xf>
    <xf numFmtId="0" fontId="9" fillId="12" borderId="98" xfId="0" applyFont="1" applyFill="1" applyBorder="1" applyAlignment="1" applyProtection="1">
      <alignment horizontal="center" vertical="center" shrinkToFit="1"/>
      <protection locked="0"/>
    </xf>
    <xf numFmtId="0" fontId="7" fillId="0" borderId="90" xfId="0" applyFont="1" applyBorder="1" applyAlignment="1" applyProtection="1">
      <alignment horizontal="center" vertical="center" shrinkToFit="1"/>
      <protection locked="0"/>
    </xf>
    <xf numFmtId="0" fontId="7" fillId="0" borderId="89" xfId="0" applyFont="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protection locked="0"/>
    </xf>
    <xf numFmtId="0" fontId="7" fillId="0" borderId="88" xfId="0" applyFont="1" applyBorder="1" applyAlignment="1" applyProtection="1">
      <alignment horizontal="center" vertical="center" shrinkToFit="1"/>
      <protection locked="0"/>
    </xf>
    <xf numFmtId="0" fontId="7" fillId="0" borderId="0" xfId="0" applyFont="1" applyAlignment="1">
      <alignment horizontal="left" vertical="center" indent="1" shrinkToFit="1"/>
    </xf>
    <xf numFmtId="0" fontId="6" fillId="0" borderId="0" xfId="0" applyFont="1" applyAlignment="1">
      <alignment horizontal="center"/>
    </xf>
    <xf numFmtId="0" fontId="15" fillId="0" borderId="60" xfId="0" applyFont="1" applyBorder="1" applyAlignment="1">
      <alignment vertical="center"/>
    </xf>
    <xf numFmtId="0" fontId="12" fillId="0" borderId="35" xfId="0" applyFont="1" applyBorder="1" applyAlignment="1">
      <alignment horizontal="left" wrapText="1"/>
    </xf>
    <xf numFmtId="0" fontId="12" fillId="0" borderId="14" xfId="0" applyFont="1" applyBorder="1" applyAlignment="1">
      <alignment horizontal="left" wrapText="1"/>
    </xf>
    <xf numFmtId="0" fontId="12" fillId="0" borderId="31" xfId="0" applyFont="1" applyBorder="1" applyAlignment="1">
      <alignment horizontal="left" wrapText="1"/>
    </xf>
    <xf numFmtId="0" fontId="12" fillId="0" borderId="32" xfId="0" applyFont="1" applyBorder="1" applyAlignment="1">
      <alignment horizontal="left" wrapText="1"/>
    </xf>
    <xf numFmtId="0" fontId="12" fillId="0" borderId="25" xfId="0" applyFont="1" applyBorder="1" applyAlignment="1">
      <alignment horizontal="left" wrapText="1"/>
    </xf>
    <xf numFmtId="0" fontId="12" fillId="0" borderId="0" xfId="0" applyFont="1" applyAlignment="1">
      <alignment horizontal="left" wrapText="1"/>
    </xf>
    <xf numFmtId="0" fontId="21" fillId="0" borderId="26" xfId="0" applyFont="1" applyBorder="1" applyAlignment="1">
      <alignment horizontal="center" vertical="center"/>
    </xf>
    <xf numFmtId="0" fontId="12" fillId="9" borderId="40"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9" borderId="42" xfId="0" applyFont="1" applyFill="1" applyBorder="1" applyAlignment="1">
      <alignment horizontal="left" vertical="center" wrapText="1"/>
    </xf>
    <xf numFmtId="0" fontId="12" fillId="9" borderId="47"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66" fillId="9" borderId="94" xfId="0" applyFont="1" applyFill="1" applyBorder="1" applyAlignment="1">
      <alignment horizontal="center" vertical="center" shrinkToFit="1"/>
    </xf>
    <xf numFmtId="0" fontId="66" fillId="9" borderId="100" xfId="0" applyFont="1" applyFill="1" applyBorder="1" applyAlignment="1">
      <alignment horizontal="center" vertical="center" shrinkToFit="1"/>
    </xf>
    <xf numFmtId="0" fontId="66" fillId="13" borderId="53" xfId="0" applyFont="1" applyFill="1" applyBorder="1" applyAlignment="1">
      <alignment horizontal="center" vertical="center" shrinkToFit="1"/>
    </xf>
    <xf numFmtId="0" fontId="66" fillId="13" borderId="101" xfId="0" applyFont="1" applyFill="1" applyBorder="1" applyAlignment="1">
      <alignment horizontal="center" vertical="center" shrinkToFit="1"/>
    </xf>
    <xf numFmtId="0" fontId="6" fillId="0" borderId="191" xfId="0" applyFont="1" applyBorder="1" applyAlignment="1" applyProtection="1">
      <alignment horizontal="center" vertical="center"/>
      <protection locked="0"/>
    </xf>
    <xf numFmtId="0" fontId="6" fillId="0" borderId="190" xfId="0" applyFont="1" applyBorder="1" applyAlignment="1" applyProtection="1">
      <alignment horizontal="center" vertical="center"/>
      <protection locked="0"/>
    </xf>
    <xf numFmtId="0" fontId="6" fillId="0" borderId="195" xfId="0" applyFont="1" applyBorder="1" applyAlignment="1" applyProtection="1">
      <alignment horizontal="center" vertical="center"/>
      <protection locked="0"/>
    </xf>
    <xf numFmtId="0" fontId="6" fillId="0" borderId="194" xfId="0" applyFont="1" applyBorder="1" applyAlignment="1" applyProtection="1">
      <alignment horizontal="center" vertical="center"/>
      <protection locked="0"/>
    </xf>
    <xf numFmtId="0" fontId="6" fillId="0" borderId="192" xfId="0" applyFont="1" applyBorder="1" applyAlignment="1" applyProtection="1">
      <alignment horizontal="center" vertical="center"/>
      <protection locked="0"/>
    </xf>
    <xf numFmtId="0" fontId="6" fillId="0" borderId="196" xfId="0" applyFont="1" applyBorder="1" applyAlignment="1" applyProtection="1">
      <alignment horizontal="center" vertical="center"/>
      <protection locked="0"/>
    </xf>
    <xf numFmtId="0" fontId="6" fillId="0" borderId="189" xfId="0" applyFont="1" applyBorder="1" applyAlignment="1" applyProtection="1">
      <alignment horizontal="center" vertical="center"/>
      <protection locked="0"/>
    </xf>
    <xf numFmtId="0" fontId="6" fillId="0" borderId="193" xfId="0" applyFont="1" applyBorder="1" applyAlignment="1" applyProtection="1">
      <alignment horizontal="center" vertical="center"/>
      <protection locked="0"/>
    </xf>
    <xf numFmtId="0" fontId="65" fillId="23" borderId="239" xfId="0" applyFont="1" applyFill="1" applyBorder="1" applyAlignment="1">
      <alignment horizontal="center" vertical="center"/>
    </xf>
    <xf numFmtId="0" fontId="65" fillId="23" borderId="244" xfId="0" applyFont="1" applyFill="1" applyBorder="1" applyAlignment="1">
      <alignment horizontal="center" vertical="center"/>
    </xf>
    <xf numFmtId="0" fontId="65" fillId="23" borderId="242" xfId="0" applyFont="1" applyFill="1" applyBorder="1" applyAlignment="1">
      <alignment horizontal="center" vertical="center"/>
    </xf>
    <xf numFmtId="0" fontId="65" fillId="23" borderId="243" xfId="0" applyFont="1" applyFill="1" applyBorder="1" applyAlignment="1">
      <alignment horizontal="center" vertical="center"/>
    </xf>
    <xf numFmtId="0" fontId="65" fillId="23" borderId="223" xfId="0" applyFont="1" applyFill="1" applyBorder="1" applyAlignment="1">
      <alignment horizontal="center" vertical="center"/>
    </xf>
    <xf numFmtId="0" fontId="65" fillId="23" borderId="224" xfId="0" applyFont="1" applyFill="1" applyBorder="1" applyAlignment="1">
      <alignment horizontal="center" vertical="center"/>
    </xf>
    <xf numFmtId="0" fontId="7" fillId="0" borderId="0" xfId="0" applyFont="1" applyAlignment="1">
      <alignment horizontal="left" vertical="center" wrapText="1" shrinkToFit="1"/>
    </xf>
    <xf numFmtId="0" fontId="9" fillId="0" borderId="0" xfId="0" applyFont="1" applyAlignment="1">
      <alignment horizontal="center"/>
    </xf>
    <xf numFmtId="0" fontId="7" fillId="0" borderId="0" xfId="0" applyFont="1" applyAlignment="1">
      <alignment horizont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93" fillId="0" borderId="14" xfId="0" applyFont="1" applyBorder="1"/>
    <xf numFmtId="0" fontId="93" fillId="0" borderId="15" xfId="0" applyFont="1" applyBorder="1"/>
    <xf numFmtId="0" fontId="93" fillId="0" borderId="31" xfId="0" applyFont="1" applyBorder="1"/>
    <xf numFmtId="0" fontId="93" fillId="0" borderId="32" xfId="0" applyFont="1" applyBorder="1"/>
    <xf numFmtId="0" fontId="93" fillId="0" borderId="33" xfId="0" applyFont="1" applyBorder="1"/>
    <xf numFmtId="0" fontId="93" fillId="0" borderId="0" xfId="0" applyFont="1"/>
    <xf numFmtId="0" fontId="93" fillId="0" borderId="26" xfId="0" applyFont="1" applyBorder="1"/>
    <xf numFmtId="0" fontId="11" fillId="0" borderId="49" xfId="0" applyFont="1" applyBorder="1" applyAlignment="1">
      <alignment horizontal="left" vertical="center" wrapText="1"/>
    </xf>
    <xf numFmtId="0" fontId="93" fillId="0" borderId="50" xfId="0" applyFont="1" applyBorder="1"/>
    <xf numFmtId="0" fontId="93" fillId="0" borderId="73" xfId="0" applyFont="1" applyBorder="1"/>
    <xf numFmtId="0" fontId="93" fillId="0" borderId="49" xfId="0" applyFont="1" applyBorder="1"/>
    <xf numFmtId="0" fontId="10" fillId="0" borderId="0" xfId="0" applyFont="1" applyAlignment="1">
      <alignment horizontal="center" vertical="center"/>
    </xf>
    <xf numFmtId="0" fontId="6" fillId="0" borderId="198" xfId="0" applyFont="1" applyBorder="1" applyAlignment="1" applyProtection="1">
      <alignment horizontal="center" vertical="center"/>
      <protection locked="0"/>
    </xf>
    <xf numFmtId="0" fontId="6" fillId="0" borderId="197" xfId="0" applyFont="1" applyBorder="1" applyAlignment="1" applyProtection="1">
      <alignment horizontal="center" vertical="center"/>
      <protection locked="0"/>
    </xf>
    <xf numFmtId="0" fontId="6" fillId="0" borderId="161"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14" fillId="0" borderId="0" xfId="0" applyFont="1" applyAlignment="1">
      <alignment horizontal="center" vertical="center"/>
    </xf>
    <xf numFmtId="0" fontId="12" fillId="0" borderId="40" xfId="0" applyFont="1" applyBorder="1" applyAlignment="1">
      <alignment vertical="center" wrapText="1"/>
    </xf>
    <xf numFmtId="0" fontId="23" fillId="0" borderId="41" xfId="0" applyFont="1" applyBorder="1"/>
    <xf numFmtId="0" fontId="23" fillId="0" borderId="42" xfId="0" applyFont="1" applyBorder="1"/>
    <xf numFmtId="0" fontId="23" fillId="0" borderId="47" xfId="0" applyFont="1" applyBorder="1"/>
    <xf numFmtId="0" fontId="23" fillId="0" borderId="1" xfId="0" applyFont="1" applyBorder="1"/>
    <xf numFmtId="0" fontId="23" fillId="0" borderId="23" xfId="0" applyFont="1" applyBorder="1"/>
    <xf numFmtId="0" fontId="65" fillId="23" borderId="40" xfId="0" applyFont="1" applyFill="1" applyBorder="1" applyAlignment="1">
      <alignment horizontal="center" vertical="center"/>
    </xf>
    <xf numFmtId="0" fontId="65" fillId="23" borderId="41" xfId="0" applyFont="1" applyFill="1" applyBorder="1" applyAlignment="1">
      <alignment horizontal="center" vertical="center"/>
    </xf>
    <xf numFmtId="0" fontId="65" fillId="23" borderId="47" xfId="0" applyFont="1" applyFill="1" applyBorder="1" applyAlignment="1">
      <alignment horizontal="center" vertical="center"/>
    </xf>
    <xf numFmtId="0" fontId="65" fillId="23" borderId="1" xfId="0" applyFont="1" applyFill="1" applyBorder="1" applyAlignment="1">
      <alignment horizontal="center" vertical="center"/>
    </xf>
    <xf numFmtId="0" fontId="65" fillId="23" borderId="240" xfId="0" applyFont="1" applyFill="1" applyBorder="1" applyAlignment="1">
      <alignment horizontal="center" vertical="center"/>
    </xf>
    <xf numFmtId="0" fontId="65" fillId="23" borderId="222" xfId="0" applyFont="1" applyFill="1" applyBorder="1" applyAlignment="1">
      <alignment horizontal="center" vertical="center"/>
    </xf>
    <xf numFmtId="0" fontId="65" fillId="23" borderId="241" xfId="0" applyFont="1" applyFill="1" applyBorder="1" applyAlignment="1">
      <alignment horizontal="center" vertical="center"/>
    </xf>
    <xf numFmtId="0" fontId="65" fillId="23" borderId="225" xfId="0" applyFont="1" applyFill="1" applyBorder="1" applyAlignment="1">
      <alignment horizontal="center" vertical="center"/>
    </xf>
    <xf numFmtId="0" fontId="6" fillId="0" borderId="223" xfId="0" applyFont="1" applyBorder="1" applyAlignment="1" applyProtection="1">
      <alignment horizontal="center" vertical="center"/>
      <protection locked="0"/>
    </xf>
    <xf numFmtId="0" fontId="6" fillId="0" borderId="222" xfId="0" applyFont="1" applyBorder="1" applyAlignment="1" applyProtection="1">
      <alignment horizontal="center" vertical="center"/>
      <protection locked="0"/>
    </xf>
    <xf numFmtId="0" fontId="83" fillId="7" borderId="59" xfId="0" applyFont="1" applyFill="1" applyBorder="1" applyAlignment="1">
      <alignment horizontal="right" vertical="center" wrapText="1"/>
    </xf>
    <xf numFmtId="0" fontId="83" fillId="7" borderId="65" xfId="0" applyFont="1" applyFill="1" applyBorder="1" applyAlignment="1">
      <alignment horizontal="right" vertical="center" wrapText="1"/>
    </xf>
    <xf numFmtId="0" fontId="83" fillId="7" borderId="237" xfId="0" applyFont="1" applyFill="1" applyBorder="1" applyAlignment="1">
      <alignment horizontal="right" vertical="center" wrapText="1"/>
    </xf>
    <xf numFmtId="0" fontId="6" fillId="7" borderId="238" xfId="0" applyFont="1" applyFill="1" applyBorder="1" applyAlignment="1" applyProtection="1">
      <alignment horizontal="center" vertical="center"/>
      <protection locked="0"/>
    </xf>
    <xf numFmtId="0" fontId="6" fillId="7" borderId="65" xfId="0" applyFont="1" applyFill="1" applyBorder="1" applyAlignment="1" applyProtection="1">
      <alignment horizontal="center" vertical="center"/>
      <protection locked="0"/>
    </xf>
    <xf numFmtId="0" fontId="6" fillId="7" borderId="237" xfId="0" applyFont="1" applyFill="1" applyBorder="1" applyAlignment="1" applyProtection="1">
      <alignment horizontal="center" vertical="center"/>
      <protection locked="0"/>
    </xf>
    <xf numFmtId="0" fontId="6" fillId="7" borderId="60" xfId="0" applyFont="1" applyFill="1" applyBorder="1" applyAlignment="1" applyProtection="1">
      <alignment horizontal="center" vertical="center"/>
      <protection locked="0"/>
    </xf>
    <xf numFmtId="0" fontId="6" fillId="0" borderId="224" xfId="0" applyFont="1" applyBorder="1" applyAlignment="1" applyProtection="1">
      <alignment horizontal="center" vertical="center"/>
      <protection locked="0"/>
    </xf>
    <xf numFmtId="0" fontId="6" fillId="0" borderId="225" xfId="0" applyFont="1" applyBorder="1" applyAlignment="1" applyProtection="1">
      <alignment horizontal="center" vertical="center"/>
      <protection locked="0"/>
    </xf>
    <xf numFmtId="0" fontId="6" fillId="3" borderId="0" xfId="0" applyFont="1" applyFill="1" applyAlignment="1">
      <alignment horizontal="left" vertical="center"/>
    </xf>
    <xf numFmtId="0" fontId="0" fillId="3" borderId="1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75" xfId="0" applyFill="1" applyBorder="1" applyAlignment="1">
      <alignment horizontal="center" vertical="center" wrapText="1"/>
    </xf>
    <xf numFmtId="0" fontId="0" fillId="3" borderId="74"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27" xfId="0" applyFill="1" applyBorder="1" applyAlignment="1">
      <alignment horizontal="center" vertical="center" wrapText="1"/>
    </xf>
    <xf numFmtId="0" fontId="6" fillId="3" borderId="74" xfId="0" applyFont="1" applyFill="1" applyBorder="1" applyAlignment="1">
      <alignment horizontal="left" vertical="center"/>
    </xf>
    <xf numFmtId="0" fontId="6" fillId="3" borderId="74" xfId="0" applyFont="1" applyFill="1" applyBorder="1" applyAlignment="1">
      <alignment horizontal="right" vertical="center" textRotation="255"/>
    </xf>
    <xf numFmtId="0" fontId="0" fillId="3" borderId="0" xfId="0" applyFill="1" applyAlignment="1">
      <alignment horizontal="left"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12" fillId="0" borderId="13"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74" xfId="0" applyFont="1" applyBorder="1" applyAlignment="1" applyProtection="1">
      <alignment horizontal="left" vertical="center" wrapText="1"/>
      <protection locked="0"/>
    </xf>
    <xf numFmtId="0" fontId="12" fillId="0" borderId="72"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103" fillId="0" borderId="0" xfId="0" applyFont="1" applyAlignment="1">
      <alignment vertical="center" wrapText="1"/>
    </xf>
    <xf numFmtId="0" fontId="103" fillId="0" borderId="0" xfId="0" applyFont="1" applyAlignment="1">
      <alignment vertical="center"/>
    </xf>
    <xf numFmtId="0" fontId="12" fillId="0" borderId="21" xfId="0" applyFont="1" applyBorder="1" applyAlignment="1">
      <alignment horizontal="left" vertical="center" wrapText="1"/>
    </xf>
    <xf numFmtId="0" fontId="12" fillId="0" borderId="67" xfId="0" applyFont="1" applyBorder="1" applyAlignment="1">
      <alignment horizontal="left" vertical="center" wrapText="1"/>
    </xf>
    <xf numFmtId="0" fontId="12" fillId="0" borderId="13" xfId="0" applyFont="1" applyBorder="1" applyAlignment="1">
      <alignment horizontal="left" vertical="center" wrapText="1"/>
    </xf>
    <xf numFmtId="0" fontId="12" fillId="0" borderId="36" xfId="0" applyFont="1" applyBorder="1" applyAlignment="1">
      <alignment horizontal="left" vertical="center" wrapText="1"/>
    </xf>
    <xf numFmtId="0" fontId="12" fillId="0" borderId="75" xfId="0" applyFont="1" applyBorder="1" applyAlignment="1">
      <alignment horizontal="left" vertical="center" wrapText="1"/>
    </xf>
    <xf numFmtId="0" fontId="12" fillId="0" borderId="74" xfId="0" applyFont="1" applyBorder="1" applyAlignment="1">
      <alignment horizontal="left" vertical="center" wrapText="1"/>
    </xf>
    <xf numFmtId="0" fontId="12" fillId="0" borderId="72" xfId="0" applyFont="1" applyBorder="1" applyAlignment="1">
      <alignment horizontal="center" vertical="center" wrapText="1"/>
    </xf>
    <xf numFmtId="0" fontId="12" fillId="0" borderId="50" xfId="0" applyFont="1" applyBorder="1" applyAlignment="1">
      <alignment horizontal="center" vertical="center" wrapText="1"/>
    </xf>
    <xf numFmtId="176" fontId="101" fillId="0" borderId="0" xfId="0" applyNumberFormat="1" applyFont="1" applyAlignment="1">
      <alignment horizontal="left" vertical="center" shrinkToFit="1"/>
    </xf>
    <xf numFmtId="176" fontId="101" fillId="0" borderId="65" xfId="0" applyNumberFormat="1" applyFont="1" applyBorder="1" applyAlignment="1">
      <alignment horizontal="left" vertical="center" shrinkToFit="1"/>
    </xf>
    <xf numFmtId="0" fontId="11" fillId="0" borderId="183" xfId="0" applyFont="1" applyBorder="1" applyAlignment="1">
      <alignment horizontal="center" vertical="center"/>
    </xf>
    <xf numFmtId="0" fontId="11" fillId="0" borderId="86" xfId="0" applyFont="1" applyBorder="1" applyAlignment="1">
      <alignment horizontal="center" vertical="center"/>
    </xf>
    <xf numFmtId="0" fontId="46" fillId="0" borderId="25" xfId="0" applyFont="1" applyBorder="1" applyAlignment="1">
      <alignment horizontal="left" vertical="center" wrapText="1"/>
    </xf>
    <xf numFmtId="0" fontId="46" fillId="0" borderId="0" xfId="0" applyFont="1" applyAlignment="1">
      <alignment horizontal="left" vertical="center" wrapText="1"/>
    </xf>
    <xf numFmtId="0" fontId="22" fillId="0" borderId="88" xfId="0" applyFont="1" applyBorder="1" applyAlignment="1">
      <alignment horizontal="center" vertical="center"/>
    </xf>
    <xf numFmtId="0" fontId="22" fillId="0" borderId="91" xfId="0" applyFont="1" applyBorder="1" applyAlignment="1">
      <alignment horizontal="center" vertical="center"/>
    </xf>
    <xf numFmtId="0" fontId="22" fillId="0" borderId="53" xfId="0" applyFont="1" applyBorder="1" applyAlignment="1">
      <alignment horizontal="center" vertical="center"/>
    </xf>
    <xf numFmtId="0" fontId="11" fillId="0" borderId="204" xfId="0" applyFont="1" applyBorder="1" applyAlignment="1">
      <alignment horizontal="center" vertical="center"/>
    </xf>
    <xf numFmtId="0" fontId="11" fillId="0" borderId="57" xfId="0" applyFont="1" applyBorder="1" applyAlignment="1">
      <alignment horizontal="center" vertical="center"/>
    </xf>
    <xf numFmtId="0" fontId="11" fillId="0" borderId="75" xfId="0" applyFont="1" applyBorder="1" applyAlignment="1">
      <alignment horizontal="center" vertical="center"/>
    </xf>
    <xf numFmtId="0" fontId="11" fillId="0" borderId="74" xfId="0" applyFont="1" applyBorder="1" applyAlignment="1">
      <alignment horizontal="center" vertical="center"/>
    </xf>
    <xf numFmtId="0" fontId="11" fillId="0" borderId="22" xfId="0" applyFont="1" applyBorder="1" applyAlignment="1">
      <alignment horizontal="center" vertical="center"/>
    </xf>
    <xf numFmtId="0" fontId="11" fillId="0" borderId="51" xfId="0" applyFont="1" applyBorder="1" applyAlignment="1">
      <alignment horizontal="center" vertical="center"/>
    </xf>
    <xf numFmtId="0" fontId="15" fillId="0" borderId="124" xfId="0" applyFont="1" applyBorder="1" applyAlignment="1">
      <alignment horizontal="center" vertical="center"/>
    </xf>
    <xf numFmtId="0" fontId="15" fillId="0" borderId="52" xfId="0" applyFont="1" applyBorder="1" applyAlignment="1">
      <alignment horizontal="center" vertical="center"/>
    </xf>
    <xf numFmtId="0" fontId="6" fillId="0" borderId="121" xfId="0" applyFont="1" applyBorder="1" applyAlignment="1">
      <alignment horizontal="center" vertical="center"/>
    </xf>
    <xf numFmtId="0" fontId="11" fillId="0" borderId="14" xfId="0" applyFont="1" applyBorder="1" applyAlignment="1">
      <alignment horizontal="left" vertical="top" wrapText="1"/>
    </xf>
    <xf numFmtId="0" fontId="11" fillId="0" borderId="1" xfId="0" applyFont="1" applyBorder="1" applyAlignment="1">
      <alignment horizontal="left" vertical="top" wrapText="1"/>
    </xf>
    <xf numFmtId="0" fontId="11" fillId="0" borderId="37" xfId="0" applyFont="1" applyBorder="1" applyAlignment="1">
      <alignment horizontal="left" vertical="top" wrapText="1"/>
    </xf>
    <xf numFmtId="0" fontId="11" fillId="0" borderId="54" xfId="0" applyFont="1" applyBorder="1" applyAlignment="1">
      <alignment horizontal="left" vertical="top" wrapText="1"/>
    </xf>
    <xf numFmtId="0" fontId="11" fillId="0" borderId="36" xfId="0" applyFont="1" applyBorder="1" applyAlignment="1">
      <alignment horizontal="left" vertical="top" wrapText="1"/>
    </xf>
    <xf numFmtId="0" fontId="11" fillId="0" borderId="51" xfId="0" applyFont="1" applyBorder="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56" xfId="0" applyFont="1" applyBorder="1" applyAlignment="1">
      <alignment vertical="center" textRotation="255"/>
    </xf>
    <xf numFmtId="0" fontId="11" fillId="0" borderId="16" xfId="0" applyFont="1" applyBorder="1" applyAlignment="1">
      <alignment vertical="center" textRotation="255"/>
    </xf>
    <xf numFmtId="0" fontId="11" fillId="0" borderId="24" xfId="0" applyFont="1" applyBorder="1" applyAlignment="1">
      <alignment vertical="center" textRotation="255"/>
    </xf>
    <xf numFmtId="0" fontId="12" fillId="0" borderId="52" xfId="0" applyFont="1" applyBorder="1" applyAlignment="1">
      <alignment vertical="center" wrapText="1"/>
    </xf>
    <xf numFmtId="0" fontId="6" fillId="0" borderId="56" xfId="0" applyFont="1" applyBorder="1" applyAlignment="1">
      <alignment vertical="center" textRotation="255"/>
    </xf>
    <xf numFmtId="0" fontId="6" fillId="0" borderId="24" xfId="0" applyFont="1" applyBorder="1" applyAlignment="1">
      <alignment vertical="center" textRotation="255"/>
    </xf>
    <xf numFmtId="0" fontId="65" fillId="0" borderId="123" xfId="0" applyFont="1" applyBorder="1" applyAlignment="1">
      <alignment horizontal="center" vertical="center"/>
    </xf>
    <xf numFmtId="0" fontId="65" fillId="0" borderId="5" xfId="0" applyFont="1" applyBorder="1" applyAlignment="1">
      <alignment horizontal="center" vertical="center"/>
    </xf>
    <xf numFmtId="0" fontId="65" fillId="0" borderId="6" xfId="0" applyFont="1" applyBorder="1" applyAlignment="1">
      <alignment horizontal="center" vertical="center"/>
    </xf>
  </cellXfs>
  <cellStyles count="4">
    <cellStyle name="桁区切り" xfId="2" builtinId="6"/>
    <cellStyle name="標準" xfId="0" builtinId="0"/>
    <cellStyle name="標準 2" xfId="1" xr:uid="{2552EAEC-6116-449B-A231-3AD3AAE2D30E}"/>
    <cellStyle name="標準 3" xfId="3" xr:uid="{B04364BF-F2D0-4747-8F51-9B9AFFE7EA8D}"/>
  </cellStyles>
  <dxfs count="0"/>
  <tableStyles count="0" defaultTableStyle="TableStyleMedium2" defaultPivotStyle="PivotStyleLight16"/>
  <colors>
    <mruColors>
      <color rgb="FFCCECFF"/>
      <color rgb="FFFF99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78441</xdr:colOff>
      <xdr:row>25</xdr:row>
      <xdr:rowOff>5043</xdr:rowOff>
    </xdr:from>
    <xdr:to>
      <xdr:col>9</xdr:col>
      <xdr:colOff>1647266</xdr:colOff>
      <xdr:row>29</xdr:row>
      <xdr:rowOff>56029</xdr:rowOff>
    </xdr:to>
    <xdr:sp macro="" textlink="">
      <xdr:nvSpPr>
        <xdr:cNvPr id="4" name="大かっこ 3">
          <a:extLst>
            <a:ext uri="{FF2B5EF4-FFF2-40B4-BE49-F238E27FC236}">
              <a16:creationId xmlns:a16="http://schemas.microsoft.com/office/drawing/2014/main" id="{98B2FE49-3356-908F-FEA6-760565D88F49}"/>
            </a:ext>
          </a:extLst>
        </xdr:cNvPr>
        <xdr:cNvSpPr/>
      </xdr:nvSpPr>
      <xdr:spPr>
        <a:xfrm>
          <a:off x="78441" y="8779249"/>
          <a:ext cx="5636560" cy="723339"/>
        </a:xfrm>
        <a:prstGeom prst="bracketPair">
          <a:avLst>
            <a:gd name="adj" fmla="val 1021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87630</xdr:colOff>
      <xdr:row>1</xdr:row>
      <xdr:rowOff>438150</xdr:rowOff>
    </xdr:from>
    <xdr:to>
      <xdr:col>16</xdr:col>
      <xdr:colOff>229896</xdr:colOff>
      <xdr:row>3</xdr:row>
      <xdr:rowOff>53340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842510" y="704850"/>
          <a:ext cx="843306" cy="22479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oneCellAnchor>
    <xdr:from>
      <xdr:col>2</xdr:col>
      <xdr:colOff>271780</xdr:colOff>
      <xdr:row>5</xdr:row>
      <xdr:rowOff>19050</xdr:rowOff>
    </xdr:from>
    <xdr:ext cx="912952" cy="233397"/>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50900" y="720090"/>
          <a:ext cx="912952"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1</xdr:col>
      <xdr:colOff>3175</xdr:colOff>
      <xdr:row>6</xdr:row>
      <xdr:rowOff>104774</xdr:rowOff>
    </xdr:from>
    <xdr:ext cx="658730" cy="390525"/>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24155" y="981074"/>
          <a:ext cx="658730"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職種</a:t>
          </a:r>
        </a:p>
      </xdr:txBody>
    </xdr:sp>
    <xdr:clientData/>
  </xdr:oneCellAnchor>
  <xdr:twoCellAnchor>
    <xdr:from>
      <xdr:col>13</xdr:col>
      <xdr:colOff>50800</xdr:colOff>
      <xdr:row>1</xdr:row>
      <xdr:rowOff>403860</xdr:rowOff>
    </xdr:from>
    <xdr:to>
      <xdr:col>14</xdr:col>
      <xdr:colOff>80684</xdr:colOff>
      <xdr:row>3</xdr:row>
      <xdr:rowOff>47625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455160" y="670560"/>
          <a:ext cx="380404"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159125" y="1"/>
          <a:ext cx="207583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622040" y="1"/>
          <a:ext cx="5384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2" name="テキスト ボックス 1">
          <a:extLst>
            <a:ext uri="{FF2B5EF4-FFF2-40B4-BE49-F238E27FC236}">
              <a16:creationId xmlns:a16="http://schemas.microsoft.com/office/drawing/2014/main" id="{B6EB9264-57CB-41D1-BFF7-1A48DA8B59A0}"/>
            </a:ext>
          </a:extLst>
        </xdr:cNvPr>
        <xdr:cNvSpPr txBox="1"/>
      </xdr:nvSpPr>
      <xdr:spPr>
        <a:xfrm>
          <a:off x="3075305" y="1"/>
          <a:ext cx="203011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6" name="テキスト ボックス 5">
          <a:extLst>
            <a:ext uri="{FF2B5EF4-FFF2-40B4-BE49-F238E27FC236}">
              <a16:creationId xmlns:a16="http://schemas.microsoft.com/office/drawing/2014/main" id="{E8AEB724-4754-4E35-9121-24CB29201B1F}"/>
            </a:ext>
          </a:extLst>
        </xdr:cNvPr>
        <xdr:cNvSpPr txBox="1"/>
      </xdr:nvSpPr>
      <xdr:spPr>
        <a:xfrm>
          <a:off x="3530600" y="1"/>
          <a:ext cx="52324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7" name="テキスト ボックス 6">
          <a:extLst>
            <a:ext uri="{FF2B5EF4-FFF2-40B4-BE49-F238E27FC236}">
              <a16:creationId xmlns:a16="http://schemas.microsoft.com/office/drawing/2014/main" id="{C0F3C670-B4CE-463F-90DC-69DE73757666}"/>
            </a:ext>
          </a:extLst>
        </xdr:cNvPr>
        <xdr:cNvSpPr txBox="1"/>
      </xdr:nvSpPr>
      <xdr:spPr>
        <a:xfrm>
          <a:off x="3448685" y="1"/>
          <a:ext cx="235015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8" name="テキスト ボックス 7">
          <a:extLst>
            <a:ext uri="{FF2B5EF4-FFF2-40B4-BE49-F238E27FC236}">
              <a16:creationId xmlns:a16="http://schemas.microsoft.com/office/drawing/2014/main" id="{7712A496-2596-4F96-9B50-0B4A05D3DDA9}"/>
            </a:ext>
          </a:extLst>
        </xdr:cNvPr>
        <xdr:cNvSpPr txBox="1"/>
      </xdr:nvSpPr>
      <xdr:spPr>
        <a:xfrm>
          <a:off x="3957320" y="1"/>
          <a:ext cx="6299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10" name="テキスト ボックス 9">
          <a:extLst>
            <a:ext uri="{FF2B5EF4-FFF2-40B4-BE49-F238E27FC236}">
              <a16:creationId xmlns:a16="http://schemas.microsoft.com/office/drawing/2014/main" id="{8ABD8303-B267-49E4-B26F-F83D3EBD384E}"/>
            </a:ext>
          </a:extLst>
        </xdr:cNvPr>
        <xdr:cNvSpPr txBox="1"/>
      </xdr:nvSpPr>
      <xdr:spPr>
        <a:xfrm>
          <a:off x="3448685" y="1"/>
          <a:ext cx="235015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13" name="テキスト ボックス 12">
          <a:extLst>
            <a:ext uri="{FF2B5EF4-FFF2-40B4-BE49-F238E27FC236}">
              <a16:creationId xmlns:a16="http://schemas.microsoft.com/office/drawing/2014/main" id="{B82260A7-E70C-4F94-B44C-F7929FEBC970}"/>
            </a:ext>
          </a:extLst>
        </xdr:cNvPr>
        <xdr:cNvSpPr txBox="1"/>
      </xdr:nvSpPr>
      <xdr:spPr>
        <a:xfrm>
          <a:off x="3957320" y="1"/>
          <a:ext cx="6299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139699</xdr:colOff>
      <xdr:row>59</xdr:row>
      <xdr:rowOff>38099</xdr:rowOff>
    </xdr:from>
    <xdr:to>
      <xdr:col>7</xdr:col>
      <xdr:colOff>290835</xdr:colOff>
      <xdr:row>60</xdr:row>
      <xdr:rowOff>144202</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bwMode="auto">
        <a:xfrm>
          <a:off x="208279" y="10279379"/>
          <a:ext cx="2094236" cy="273743"/>
        </a:xfrm>
        <a:prstGeom prst="wedgeRoundRectCallout">
          <a:avLst>
            <a:gd name="adj1" fmla="val -2485"/>
            <a:gd name="adj2" fmla="val -92462"/>
            <a:gd name="adj3" fmla="val 16667"/>
          </a:avLst>
        </a:prstGeom>
        <a:solidFill>
          <a:schemeClr val="bg1">
            <a:lumMod val="95000"/>
          </a:schemeClr>
        </a:solidFill>
        <a:ln w="9525" cap="flat" cmpd="sng" algn="ctr">
          <a:solidFill>
            <a:srgbClr val="000000"/>
          </a:solidFill>
          <a:prstDash val="solid"/>
          <a:round/>
          <a:headEnd type="none" w="med" len="med"/>
          <a:tailEnd type="arrow"/>
        </a:ln>
        <a:effectLst/>
      </xdr:spPr>
      <xdr:txBody>
        <a:bodyPr rtlCol="0" anchor="ctr"/>
        <a:lstStyle/>
        <a:p>
          <a:pPr algn="l" rtl="0">
            <a:lnSpc>
              <a:spcPts val="1200"/>
            </a:lnSpc>
            <a:defRPr sz="1000"/>
          </a:pPr>
          <a:r>
            <a:rPr lang="ja-JP" altLang="en-US" sz="1000" b="0" i="0" u="none" strike="noStrike" baseline="0">
              <a:solidFill>
                <a:sysClr val="windowText" lastClr="000000"/>
              </a:solidFill>
              <a:latin typeface="+mj-ea"/>
              <a:ea typeface="+mj-ea"/>
            </a:rPr>
            <a:t>◆印の</a:t>
          </a:r>
          <a:r>
            <a:rPr lang="ja-JP" altLang="en-US" sz="1000" b="0" i="0" u="none" strike="noStrike" baseline="0">
              <a:solidFill>
                <a:srgbClr val="000000"/>
              </a:solidFill>
              <a:latin typeface="+mj-ea"/>
              <a:ea typeface="+mj-ea"/>
            </a:rPr>
            <a:t>合計は必ず合わせてください</a:t>
          </a:r>
        </a:p>
      </xdr:txBody>
    </xdr:sp>
    <xdr:clientData/>
  </xdr:twoCellAnchor>
  <xdr:twoCellAnchor>
    <xdr:from>
      <xdr:col>15</xdr:col>
      <xdr:colOff>106680</xdr:colOff>
      <xdr:row>1</xdr:row>
      <xdr:rowOff>38100</xdr:rowOff>
    </xdr:from>
    <xdr:to>
      <xdr:col>16</xdr:col>
      <xdr:colOff>289586</xdr:colOff>
      <xdr:row>2</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943600" y="304800"/>
          <a:ext cx="647726" cy="22860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oneCellAnchor>
    <xdr:from>
      <xdr:col>3</xdr:col>
      <xdr:colOff>271780</xdr:colOff>
      <xdr:row>3</xdr:row>
      <xdr:rowOff>19050</xdr:rowOff>
    </xdr:from>
    <xdr:ext cx="912952" cy="233397"/>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850900" y="720090"/>
          <a:ext cx="912952"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2</xdr:col>
      <xdr:colOff>3175</xdr:colOff>
      <xdr:row>4</xdr:row>
      <xdr:rowOff>104774</xdr:rowOff>
    </xdr:from>
    <xdr:ext cx="658730" cy="390525"/>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24155" y="981074"/>
          <a:ext cx="658730"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職種</a:t>
          </a:r>
        </a:p>
      </xdr:txBody>
    </xdr:sp>
    <xdr:clientData/>
  </xdr:oneCellAnchor>
  <xdr:oneCellAnchor>
    <xdr:from>
      <xdr:col>3</xdr:col>
      <xdr:colOff>290830</xdr:colOff>
      <xdr:row>32</xdr:row>
      <xdr:rowOff>19050</xdr:rowOff>
    </xdr:from>
    <xdr:ext cx="927189" cy="233397"/>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869950" y="5726430"/>
          <a:ext cx="927189"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2</xdr:col>
      <xdr:colOff>41275</xdr:colOff>
      <xdr:row>33</xdr:row>
      <xdr:rowOff>85725</xdr:rowOff>
    </xdr:from>
    <xdr:ext cx="623904" cy="295275"/>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262255" y="5968365"/>
          <a:ext cx="62390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理由</a:t>
          </a:r>
        </a:p>
      </xdr:txBody>
    </xdr:sp>
    <xdr:clientData/>
  </xdr:oneCellAnchor>
  <xdr:twoCellAnchor>
    <xdr:from>
      <xdr:col>5</xdr:col>
      <xdr:colOff>257175</xdr:colOff>
      <xdr:row>29</xdr:row>
      <xdr:rowOff>160021</xdr:rowOff>
    </xdr:from>
    <xdr:to>
      <xdr:col>17</xdr:col>
      <xdr:colOff>400685</xdr:colOff>
      <xdr:row>33</xdr:row>
      <xdr:rowOff>40005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552575" y="5341621"/>
          <a:ext cx="561467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貴事業所を選択した理由について、主な理由を入職者からの聞き取り等により把握している場合は</a:t>
          </a:r>
          <a:br>
            <a:rPr kumimoji="1" lang="en-US" altLang="ja-JP" sz="900"/>
          </a:br>
          <a:r>
            <a:rPr kumimoji="1" lang="ja-JP" altLang="en-US" sz="900"/>
            <a:t>ご記入ください。把握していない場合は「不明」にご記入ください。（人数）                                  </a:t>
          </a:r>
        </a:p>
      </xdr:txBody>
    </xdr:sp>
    <xdr:clientData/>
  </xdr:twoCellAnchor>
  <xdr:twoCellAnchor>
    <xdr:from>
      <xdr:col>14</xdr:col>
      <xdr:colOff>250190</xdr:colOff>
      <xdr:row>1</xdr:row>
      <xdr:rowOff>3175</xdr:rowOff>
    </xdr:from>
    <xdr:to>
      <xdr:col>15</xdr:col>
      <xdr:colOff>99060</xdr:colOff>
      <xdr:row>2</xdr:row>
      <xdr:rowOff>3175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5622290" y="269875"/>
          <a:ext cx="31369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twoCellAnchor>
    <xdr:from>
      <xdr:col>16</xdr:col>
      <xdr:colOff>76200</xdr:colOff>
      <xdr:row>30</xdr:row>
      <xdr:rowOff>22860</xdr:rowOff>
    </xdr:from>
    <xdr:to>
      <xdr:col>16</xdr:col>
      <xdr:colOff>312420</xdr:colOff>
      <xdr:row>31</xdr:row>
      <xdr:rowOff>121920</xdr:rowOff>
    </xdr:to>
    <xdr:sp macro="" textlink="">
      <xdr:nvSpPr>
        <xdr:cNvPr id="10" name="下矢印 22">
          <a:extLst>
            <a:ext uri="{FF2B5EF4-FFF2-40B4-BE49-F238E27FC236}">
              <a16:creationId xmlns:a16="http://schemas.microsoft.com/office/drawing/2014/main" id="{00000000-0008-0000-0600-00000A000000}"/>
            </a:ext>
          </a:extLst>
        </xdr:cNvPr>
        <xdr:cNvSpPr>
          <a:spLocks noChangeArrowheads="1"/>
        </xdr:cNvSpPr>
      </xdr:nvSpPr>
      <xdr:spPr bwMode="auto">
        <a:xfrm>
          <a:off x="5669280" y="5372100"/>
          <a:ext cx="236220" cy="266700"/>
        </a:xfrm>
        <a:prstGeom prst="downArrow">
          <a:avLst>
            <a:gd name="adj1" fmla="val 50000"/>
            <a:gd name="adj2" fmla="val 80459"/>
          </a:avLst>
        </a:prstGeom>
        <a:solidFill>
          <a:srgbClr val="FFFFFF"/>
        </a:solidFill>
        <a:ln w="9525" algn="ctr">
          <a:solidFill>
            <a:srgbClr val="000000"/>
          </a:solidFill>
          <a:round/>
          <a:headEnd/>
          <a:tailEnd type="arrow" w="med" len="med"/>
        </a:ln>
      </xdr:spPr>
    </xdr:sp>
    <xdr:clientData/>
  </xdr:twoCellAnchor>
  <xdr:twoCellAnchor>
    <xdr:from>
      <xdr:col>10</xdr:col>
      <xdr:colOff>73025</xdr:colOff>
      <xdr:row>0</xdr:row>
      <xdr:rowOff>1</xdr:rowOff>
    </xdr:from>
    <xdr:to>
      <xdr:col>16</xdr:col>
      <xdr:colOff>0</xdr:colOff>
      <xdr:row>0</xdr:row>
      <xdr:rowOff>1</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3159125" y="1"/>
          <a:ext cx="207583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622040" y="1"/>
          <a:ext cx="5384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5</xdr:col>
      <xdr:colOff>76200</xdr:colOff>
      <xdr:row>30</xdr:row>
      <xdr:rowOff>22860</xdr:rowOff>
    </xdr:from>
    <xdr:to>
      <xdr:col>5</xdr:col>
      <xdr:colOff>304800</xdr:colOff>
      <xdr:row>31</xdr:row>
      <xdr:rowOff>121920</xdr:rowOff>
    </xdr:to>
    <xdr:sp macro="" textlink="">
      <xdr:nvSpPr>
        <xdr:cNvPr id="13" name="下矢印 22">
          <a:extLst>
            <a:ext uri="{FF2B5EF4-FFF2-40B4-BE49-F238E27FC236}">
              <a16:creationId xmlns:a16="http://schemas.microsoft.com/office/drawing/2014/main" id="{00000000-0008-0000-0600-00000D000000}"/>
            </a:ext>
          </a:extLst>
        </xdr:cNvPr>
        <xdr:cNvSpPr>
          <a:spLocks noChangeArrowheads="1"/>
        </xdr:cNvSpPr>
      </xdr:nvSpPr>
      <xdr:spPr bwMode="auto">
        <a:xfrm>
          <a:off x="1371600" y="5372100"/>
          <a:ext cx="228600" cy="266700"/>
        </a:xfrm>
        <a:prstGeom prst="downArrow">
          <a:avLst>
            <a:gd name="adj1" fmla="val 50000"/>
            <a:gd name="adj2" fmla="val 83141"/>
          </a:avLst>
        </a:prstGeom>
        <a:solidFill>
          <a:srgbClr val="FFFFFF"/>
        </a:solidFill>
        <a:ln w="9525" algn="ctr">
          <a:solidFill>
            <a:srgbClr val="000000"/>
          </a:solidFill>
          <a:round/>
          <a:headEnd/>
          <a:tailEnd type="arrow"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163830</xdr:colOff>
      <xdr:row>2</xdr:row>
      <xdr:rowOff>99060</xdr:rowOff>
    </xdr:from>
    <xdr:to>
      <xdr:col>16</xdr:col>
      <xdr:colOff>306096</xdr:colOff>
      <xdr:row>3</xdr:row>
      <xdr:rowOff>156210</xdr:rowOff>
    </xdr:to>
    <xdr:sp macro="" textlink="">
      <xdr:nvSpPr>
        <xdr:cNvPr id="2" name="テキスト ボックス 1">
          <a:extLst>
            <a:ext uri="{FF2B5EF4-FFF2-40B4-BE49-F238E27FC236}">
              <a16:creationId xmlns:a16="http://schemas.microsoft.com/office/drawing/2014/main" id="{F792D0B0-2D4B-4504-B570-D95EB1FF8C58}"/>
            </a:ext>
          </a:extLst>
        </xdr:cNvPr>
        <xdr:cNvSpPr txBox="1"/>
      </xdr:nvSpPr>
      <xdr:spPr>
        <a:xfrm>
          <a:off x="4918710" y="632460"/>
          <a:ext cx="843306" cy="22479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oneCellAnchor>
    <xdr:from>
      <xdr:col>2</xdr:col>
      <xdr:colOff>271780</xdr:colOff>
      <xdr:row>5</xdr:row>
      <xdr:rowOff>19050</xdr:rowOff>
    </xdr:from>
    <xdr:ext cx="912952" cy="233397"/>
    <xdr:sp macro="" textlink="">
      <xdr:nvSpPr>
        <xdr:cNvPr id="3" name="テキスト ボックス 2">
          <a:extLst>
            <a:ext uri="{FF2B5EF4-FFF2-40B4-BE49-F238E27FC236}">
              <a16:creationId xmlns:a16="http://schemas.microsoft.com/office/drawing/2014/main" id="{4A6D55AE-0D00-4E8A-8042-F46749B93E83}"/>
            </a:ext>
          </a:extLst>
        </xdr:cNvPr>
        <xdr:cNvSpPr txBox="1"/>
      </xdr:nvSpPr>
      <xdr:spPr>
        <a:xfrm>
          <a:off x="773430" y="895350"/>
          <a:ext cx="912952"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1</xdr:col>
      <xdr:colOff>3175</xdr:colOff>
      <xdr:row>6</xdr:row>
      <xdr:rowOff>104774</xdr:rowOff>
    </xdr:from>
    <xdr:ext cx="658730" cy="390525"/>
    <xdr:sp macro="" textlink="">
      <xdr:nvSpPr>
        <xdr:cNvPr id="4" name="テキスト ボックス 3">
          <a:extLst>
            <a:ext uri="{FF2B5EF4-FFF2-40B4-BE49-F238E27FC236}">
              <a16:creationId xmlns:a16="http://schemas.microsoft.com/office/drawing/2014/main" id="{1A40248A-7FD0-4E43-9902-1CC84B0D18E9}"/>
            </a:ext>
          </a:extLst>
        </xdr:cNvPr>
        <xdr:cNvSpPr txBox="1"/>
      </xdr:nvSpPr>
      <xdr:spPr>
        <a:xfrm>
          <a:off x="149225" y="1158874"/>
          <a:ext cx="658730"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職種</a:t>
          </a:r>
        </a:p>
      </xdr:txBody>
    </xdr:sp>
    <xdr:clientData/>
  </xdr:oneCellAnchor>
  <xdr:twoCellAnchor>
    <xdr:from>
      <xdr:col>13</xdr:col>
      <xdr:colOff>142240</xdr:colOff>
      <xdr:row>2</xdr:row>
      <xdr:rowOff>51435</xdr:rowOff>
    </xdr:from>
    <xdr:to>
      <xdr:col>14</xdr:col>
      <xdr:colOff>172124</xdr:colOff>
      <xdr:row>3</xdr:row>
      <xdr:rowOff>137160</xdr:rowOff>
    </xdr:to>
    <xdr:sp macro="" textlink="">
      <xdr:nvSpPr>
        <xdr:cNvPr id="5" name="テキスト ボックス 4">
          <a:extLst>
            <a:ext uri="{FF2B5EF4-FFF2-40B4-BE49-F238E27FC236}">
              <a16:creationId xmlns:a16="http://schemas.microsoft.com/office/drawing/2014/main" id="{C1E85F2A-F8E9-4219-A625-4B21382001C6}"/>
            </a:ext>
          </a:extLst>
        </xdr:cNvPr>
        <xdr:cNvSpPr txBox="1"/>
      </xdr:nvSpPr>
      <xdr:spPr>
        <a:xfrm>
          <a:off x="5316220" y="584835"/>
          <a:ext cx="426124"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6" name="テキスト ボックス 5">
          <a:extLst>
            <a:ext uri="{FF2B5EF4-FFF2-40B4-BE49-F238E27FC236}">
              <a16:creationId xmlns:a16="http://schemas.microsoft.com/office/drawing/2014/main" id="{EE4959E3-04CC-48A7-8ACF-840D7BF0BE8A}"/>
            </a:ext>
          </a:extLst>
        </xdr:cNvPr>
        <xdr:cNvSpPr txBox="1"/>
      </xdr:nvSpPr>
      <xdr:spPr>
        <a:xfrm>
          <a:off x="3121025" y="1"/>
          <a:ext cx="206059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7" name="テキスト ボックス 6">
          <a:extLst>
            <a:ext uri="{FF2B5EF4-FFF2-40B4-BE49-F238E27FC236}">
              <a16:creationId xmlns:a16="http://schemas.microsoft.com/office/drawing/2014/main" id="{5455CDD6-2674-476E-8E68-1EC109712D58}"/>
            </a:ext>
          </a:extLst>
        </xdr:cNvPr>
        <xdr:cNvSpPr txBox="1"/>
      </xdr:nvSpPr>
      <xdr:spPr>
        <a:xfrm>
          <a:off x="3581400" y="1"/>
          <a:ext cx="5334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8" name="テキスト ボックス 7">
          <a:extLst>
            <a:ext uri="{FF2B5EF4-FFF2-40B4-BE49-F238E27FC236}">
              <a16:creationId xmlns:a16="http://schemas.microsoft.com/office/drawing/2014/main" id="{8D79F639-35EB-4AC8-B2A9-CBFCE4603B88}"/>
            </a:ext>
          </a:extLst>
        </xdr:cNvPr>
        <xdr:cNvSpPr txBox="1"/>
      </xdr:nvSpPr>
      <xdr:spPr>
        <a:xfrm>
          <a:off x="3075305" y="1"/>
          <a:ext cx="203011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9" name="テキスト ボックス 8">
          <a:extLst>
            <a:ext uri="{FF2B5EF4-FFF2-40B4-BE49-F238E27FC236}">
              <a16:creationId xmlns:a16="http://schemas.microsoft.com/office/drawing/2014/main" id="{6574535C-9AAE-4926-B0AB-955A8CA5BBDE}"/>
            </a:ext>
          </a:extLst>
        </xdr:cNvPr>
        <xdr:cNvSpPr txBox="1"/>
      </xdr:nvSpPr>
      <xdr:spPr>
        <a:xfrm>
          <a:off x="3530600" y="1"/>
          <a:ext cx="52324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73025</xdr:colOff>
      <xdr:row>0</xdr:row>
      <xdr:rowOff>1</xdr:rowOff>
    </xdr:from>
    <xdr:to>
      <xdr:col>15</xdr:col>
      <xdr:colOff>19</xdr:colOff>
      <xdr:row>0</xdr:row>
      <xdr:rowOff>1</xdr:rowOff>
    </xdr:to>
    <xdr:sp macro="" textlink="">
      <xdr:nvSpPr>
        <xdr:cNvPr id="10" name="テキスト ボックス 9">
          <a:extLst>
            <a:ext uri="{FF2B5EF4-FFF2-40B4-BE49-F238E27FC236}">
              <a16:creationId xmlns:a16="http://schemas.microsoft.com/office/drawing/2014/main" id="{FFA2F5D2-3D36-4F71-9711-0473762899E6}"/>
            </a:ext>
          </a:extLst>
        </xdr:cNvPr>
        <xdr:cNvSpPr txBox="1"/>
      </xdr:nvSpPr>
      <xdr:spPr>
        <a:xfrm>
          <a:off x="3448685" y="1"/>
          <a:ext cx="235015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177800</xdr:colOff>
      <xdr:row>0</xdr:row>
      <xdr:rowOff>1</xdr:rowOff>
    </xdr:from>
    <xdr:to>
      <xdr:col>12</xdr:col>
      <xdr:colOff>0</xdr:colOff>
      <xdr:row>0</xdr:row>
      <xdr:rowOff>1</xdr:rowOff>
    </xdr:to>
    <xdr:sp macro="" textlink="">
      <xdr:nvSpPr>
        <xdr:cNvPr id="11" name="テキスト ボックス 10">
          <a:extLst>
            <a:ext uri="{FF2B5EF4-FFF2-40B4-BE49-F238E27FC236}">
              <a16:creationId xmlns:a16="http://schemas.microsoft.com/office/drawing/2014/main" id="{6DF98900-10E1-4952-BBC5-E0D9CA99D98B}"/>
            </a:ext>
          </a:extLst>
        </xdr:cNvPr>
        <xdr:cNvSpPr txBox="1"/>
      </xdr:nvSpPr>
      <xdr:spPr>
        <a:xfrm>
          <a:off x="3957320" y="1"/>
          <a:ext cx="6299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177800</xdr:colOff>
      <xdr:row>0</xdr:row>
      <xdr:rowOff>1</xdr:rowOff>
    </xdr:from>
    <xdr:to>
      <xdr:col>11</xdr:col>
      <xdr:colOff>0</xdr:colOff>
      <xdr:row>0</xdr:row>
      <xdr:rowOff>1</xdr:rowOff>
    </xdr:to>
    <xdr:sp macro="" textlink="">
      <xdr:nvSpPr>
        <xdr:cNvPr id="8" name="テキスト ボックス 7">
          <a:extLst>
            <a:ext uri="{FF2B5EF4-FFF2-40B4-BE49-F238E27FC236}">
              <a16:creationId xmlns:a16="http://schemas.microsoft.com/office/drawing/2014/main" id="{08D630DD-9683-4009-99CE-56D9A71E4E9B}"/>
            </a:ext>
          </a:extLst>
        </xdr:cNvPr>
        <xdr:cNvSpPr txBox="1"/>
      </xdr:nvSpPr>
      <xdr:spPr>
        <a:xfrm>
          <a:off x="2901950" y="1"/>
          <a:ext cx="5334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9</xdr:col>
      <xdr:colOff>177800</xdr:colOff>
      <xdr:row>0</xdr:row>
      <xdr:rowOff>1</xdr:rowOff>
    </xdr:from>
    <xdr:to>
      <xdr:col>11</xdr:col>
      <xdr:colOff>0</xdr:colOff>
      <xdr:row>0</xdr:row>
      <xdr:rowOff>1</xdr:rowOff>
    </xdr:to>
    <xdr:sp macro="" textlink="">
      <xdr:nvSpPr>
        <xdr:cNvPr id="11" name="テキスト ボックス 10">
          <a:extLst>
            <a:ext uri="{FF2B5EF4-FFF2-40B4-BE49-F238E27FC236}">
              <a16:creationId xmlns:a16="http://schemas.microsoft.com/office/drawing/2014/main" id="{5A300160-D2E4-4065-863C-1416520D8897}"/>
            </a:ext>
          </a:extLst>
        </xdr:cNvPr>
        <xdr:cNvSpPr txBox="1"/>
      </xdr:nvSpPr>
      <xdr:spPr>
        <a:xfrm>
          <a:off x="2821940" y="1"/>
          <a:ext cx="4622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73025</xdr:colOff>
      <xdr:row>0</xdr:row>
      <xdr:rowOff>1</xdr:rowOff>
    </xdr:from>
    <xdr:to>
      <xdr:col>16</xdr:col>
      <xdr:colOff>28</xdr:colOff>
      <xdr:row>0</xdr:row>
      <xdr:rowOff>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663825" y="1"/>
          <a:ext cx="14357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xdr:col>
      <xdr:colOff>84455</xdr:colOff>
      <xdr:row>0</xdr:row>
      <xdr:rowOff>0</xdr:rowOff>
    </xdr:from>
    <xdr:to>
      <xdr:col>3</xdr:col>
      <xdr:colOff>229</xdr:colOff>
      <xdr:row>0</xdr:row>
      <xdr:rowOff>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3515" y="0"/>
          <a:ext cx="426314"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職種</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020060" y="1"/>
          <a:ext cx="3251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16</xdr:col>
      <xdr:colOff>107950</xdr:colOff>
      <xdr:row>0</xdr:row>
      <xdr:rowOff>0</xdr:rowOff>
    </xdr:from>
    <xdr:to>
      <xdr:col>20</xdr:col>
      <xdr:colOff>50800</xdr:colOff>
      <xdr:row>0</xdr:row>
      <xdr:rowOff>0</xdr:rowOff>
    </xdr:to>
    <xdr:sp macro="" textlink="">
      <xdr:nvSpPr>
        <xdr:cNvPr id="5" name="テキスト ボックス 18">
          <a:extLst>
            <a:ext uri="{FF2B5EF4-FFF2-40B4-BE49-F238E27FC236}">
              <a16:creationId xmlns:a16="http://schemas.microsoft.com/office/drawing/2014/main" id="{00000000-0008-0000-0800-000005000000}"/>
            </a:ext>
          </a:extLst>
        </xdr:cNvPr>
        <xdr:cNvSpPr txBox="1">
          <a:spLocks noChangeArrowheads="1"/>
        </xdr:cNvSpPr>
      </xdr:nvSpPr>
      <xdr:spPr bwMode="auto">
        <a:xfrm>
          <a:off x="4207510" y="0"/>
          <a:ext cx="94869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※注1</a:t>
          </a:r>
        </a:p>
        <a:p>
          <a:pPr algn="l" rtl="0">
            <a:defRPr sz="1000"/>
          </a:pPr>
          <a:r>
            <a:rPr lang="ja-JP" altLang="en-US" sz="900" b="0" i="0" u="none" strike="noStrike" baseline="0">
              <a:solidFill>
                <a:srgbClr val="000000"/>
              </a:solidFill>
              <a:latin typeface="ＭＳ 明朝"/>
              <a:ea typeface="ＭＳ 明朝"/>
            </a:rPr>
            <a:t>配置基準に関係なく、利用者に対するサービスが安全に提供され、利用者が安心して生活でき得るぎりぎりの職員数を満たすために、平成26年４月1日現在、まだ不足している人数を指す。</a:t>
          </a:r>
        </a:p>
      </xdr:txBody>
    </xdr:sp>
    <xdr:clientData/>
  </xdr:twoCellAnchor>
  <xdr:twoCellAnchor>
    <xdr:from>
      <xdr:col>7</xdr:col>
      <xdr:colOff>240029</xdr:colOff>
      <xdr:row>0</xdr:row>
      <xdr:rowOff>0</xdr:rowOff>
    </xdr:from>
    <xdr:to>
      <xdr:col>8</xdr:col>
      <xdr:colOff>11429</xdr:colOff>
      <xdr:row>0</xdr:row>
      <xdr:rowOff>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076449" y="0"/>
          <a:ext cx="228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itchFamily="17" charset="-128"/>
              <a:ea typeface="ＭＳ 明朝" pitchFamily="17" charset="-128"/>
            </a:rPr>
            <a:t>この欄は、問１の人数をそのまま記入</a:t>
          </a:r>
        </a:p>
      </xdr:txBody>
    </xdr:sp>
    <xdr:clientData/>
  </xdr:twoCellAnchor>
  <xdr:twoCellAnchor>
    <xdr:from>
      <xdr:col>1</xdr:col>
      <xdr:colOff>136526</xdr:colOff>
      <xdr:row>0</xdr:row>
      <xdr:rowOff>0</xdr:rowOff>
    </xdr:from>
    <xdr:to>
      <xdr:col>3</xdr:col>
      <xdr:colOff>142875</xdr:colOff>
      <xdr:row>0</xdr:row>
      <xdr:rowOff>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235586" y="0"/>
          <a:ext cx="516889"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方法</a:t>
          </a:r>
          <a:endParaRPr kumimoji="1" lang="en-US" altLang="ja-JP" sz="1100">
            <a:latin typeface="ＭＳ 明朝" pitchFamily="17" charset="-128"/>
            <a:ea typeface="ＭＳ 明朝" pitchFamily="17" charset="-128"/>
          </a:endParaRPr>
        </a:p>
      </xdr:txBody>
    </xdr:sp>
    <xdr:clientData/>
  </xdr:twoCellAnchor>
  <xdr:twoCellAnchor>
    <xdr:from>
      <xdr:col>6</xdr:col>
      <xdr:colOff>142874</xdr:colOff>
      <xdr:row>0</xdr:row>
      <xdr:rowOff>0</xdr:rowOff>
    </xdr:from>
    <xdr:to>
      <xdr:col>9</xdr:col>
      <xdr:colOff>111124</xdr:colOff>
      <xdr:row>0</xdr:row>
      <xdr:rowOff>0</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727834" y="0"/>
          <a:ext cx="72263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募集区分</a:t>
          </a:r>
          <a:endParaRPr kumimoji="1" lang="en-US" altLang="ja-JP" sz="1100">
            <a:latin typeface="ＭＳ 明朝" pitchFamily="17" charset="-128"/>
            <a:ea typeface="ＭＳ 明朝" pitchFamily="17" charset="-128"/>
          </a:endParaRPr>
        </a:p>
        <a:p>
          <a:pPr>
            <a:lnSpc>
              <a:spcPts val="1200"/>
            </a:lnSpc>
          </a:pPr>
          <a:r>
            <a:rPr kumimoji="1" lang="ja-JP" altLang="en-US" sz="1100">
              <a:latin typeface="ＭＳ 明朝" pitchFamily="17" charset="-128"/>
              <a:ea typeface="ＭＳ 明朝" pitchFamily="17" charset="-128"/>
            </a:rPr>
            <a:t>評価</a:t>
          </a:r>
        </a:p>
      </xdr:txBody>
    </xdr:sp>
    <xdr:clientData/>
  </xdr:twoCellAnchor>
  <xdr:twoCellAnchor>
    <xdr:from>
      <xdr:col>8</xdr:col>
      <xdr:colOff>60325</xdr:colOff>
      <xdr:row>0</xdr:row>
      <xdr:rowOff>0</xdr:rowOff>
    </xdr:from>
    <xdr:to>
      <xdr:col>9</xdr:col>
      <xdr:colOff>250825</xdr:colOff>
      <xdr:row>0</xdr:row>
      <xdr:rowOff>0</xdr:rowOff>
    </xdr:to>
    <xdr:sp macro="" textlink="">
      <xdr:nvSpPr>
        <xdr:cNvPr id="9" name="テキスト ボックス 14">
          <a:extLst>
            <a:ext uri="{FF2B5EF4-FFF2-40B4-BE49-F238E27FC236}">
              <a16:creationId xmlns:a16="http://schemas.microsoft.com/office/drawing/2014/main" id="{00000000-0008-0000-0800-000009000000}"/>
            </a:ext>
          </a:extLst>
        </xdr:cNvPr>
        <xdr:cNvSpPr txBox="1">
          <a:spLocks noChangeArrowheads="1"/>
        </xdr:cNvSpPr>
      </xdr:nvSpPr>
      <xdr:spPr bwMode="auto">
        <a:xfrm>
          <a:off x="2148205" y="0"/>
          <a:ext cx="4419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※注1</a:t>
          </a:r>
        </a:p>
      </xdr:txBody>
    </xdr:sp>
    <xdr:clientData/>
  </xdr:twoCellAnchor>
  <xdr:twoCellAnchor>
    <xdr:from>
      <xdr:col>8</xdr:col>
      <xdr:colOff>0</xdr:colOff>
      <xdr:row>0</xdr:row>
      <xdr:rowOff>0</xdr:rowOff>
    </xdr:from>
    <xdr:to>
      <xdr:col>8</xdr:col>
      <xdr:colOff>0</xdr:colOff>
      <xdr:row>0</xdr:row>
      <xdr:rowOff>0</xdr:rowOff>
    </xdr:to>
    <xdr:sp macro="" textlink="">
      <xdr:nvSpPr>
        <xdr:cNvPr id="10" name="テキスト ボックス 1">
          <a:extLst>
            <a:ext uri="{FF2B5EF4-FFF2-40B4-BE49-F238E27FC236}">
              <a16:creationId xmlns:a16="http://schemas.microsoft.com/office/drawing/2014/main" id="{00000000-0008-0000-0800-00000A000000}"/>
            </a:ext>
          </a:extLst>
        </xdr:cNvPr>
        <xdr:cNvSpPr txBox="1"/>
      </xdr:nvSpPr>
      <xdr:spPr>
        <a:xfrm>
          <a:off x="2087880" y="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itchFamily="17" charset="-128"/>
              <a:ea typeface="ＭＳ 明朝" pitchFamily="17" charset="-128"/>
            </a:rPr>
            <a:t>所管の法律による人員配置基準人数</a:t>
          </a:r>
        </a:p>
      </xdr:txBody>
    </xdr:sp>
    <xdr:clientData/>
  </xdr:twoCellAnchor>
  <xdr:twoCellAnchor>
    <xdr:from>
      <xdr:col>1</xdr:col>
      <xdr:colOff>84455</xdr:colOff>
      <xdr:row>0</xdr:row>
      <xdr:rowOff>0</xdr:rowOff>
    </xdr:from>
    <xdr:to>
      <xdr:col>3</xdr:col>
      <xdr:colOff>229</xdr:colOff>
      <xdr:row>0</xdr:row>
      <xdr:rowOff>0</xdr:rowOff>
    </xdr:to>
    <xdr:sp macro="" textlink="">
      <xdr:nvSpPr>
        <xdr:cNvPr id="11" name="テキスト ボックス 15">
          <a:extLst>
            <a:ext uri="{FF2B5EF4-FFF2-40B4-BE49-F238E27FC236}">
              <a16:creationId xmlns:a16="http://schemas.microsoft.com/office/drawing/2014/main" id="{00000000-0008-0000-0800-00000B000000}"/>
            </a:ext>
          </a:extLst>
        </xdr:cNvPr>
        <xdr:cNvSpPr txBox="1"/>
      </xdr:nvSpPr>
      <xdr:spPr>
        <a:xfrm>
          <a:off x="183515" y="0"/>
          <a:ext cx="426314"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職種</a:t>
          </a:r>
        </a:p>
      </xdr:txBody>
    </xdr:sp>
    <xdr:clientData/>
  </xdr:twoCellAnchor>
  <xdr:twoCellAnchor>
    <xdr:from>
      <xdr:col>16</xdr:col>
      <xdr:colOff>107950</xdr:colOff>
      <xdr:row>0</xdr:row>
      <xdr:rowOff>0</xdr:rowOff>
    </xdr:from>
    <xdr:to>
      <xdr:col>20</xdr:col>
      <xdr:colOff>50800</xdr:colOff>
      <xdr:row>0</xdr:row>
      <xdr:rowOff>0</xdr:rowOff>
    </xdr:to>
    <xdr:sp macro="" textlink="">
      <xdr:nvSpPr>
        <xdr:cNvPr id="12" name="テキスト ボックス 18">
          <a:extLst>
            <a:ext uri="{FF2B5EF4-FFF2-40B4-BE49-F238E27FC236}">
              <a16:creationId xmlns:a16="http://schemas.microsoft.com/office/drawing/2014/main" id="{00000000-0008-0000-0800-00000C000000}"/>
            </a:ext>
          </a:extLst>
        </xdr:cNvPr>
        <xdr:cNvSpPr txBox="1">
          <a:spLocks noChangeArrowheads="1"/>
        </xdr:cNvSpPr>
      </xdr:nvSpPr>
      <xdr:spPr bwMode="auto">
        <a:xfrm>
          <a:off x="4207510" y="0"/>
          <a:ext cx="94869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※注2</a:t>
          </a:r>
        </a:p>
        <a:p>
          <a:pPr algn="l" rtl="0">
            <a:defRPr sz="1000"/>
          </a:pPr>
          <a:r>
            <a:rPr lang="ja-JP" altLang="en-US" sz="900" b="0" i="0" u="none" strike="noStrike" baseline="0">
              <a:solidFill>
                <a:srgbClr val="000000"/>
              </a:solidFill>
              <a:latin typeface="ＭＳ 明朝"/>
              <a:ea typeface="ＭＳ 明朝"/>
            </a:rPr>
            <a:t>「中堅職員」とは、新人または勤続年数の少ない職員に対し、指導的立場につくことのできる職員を指す。</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9</xdr:col>
      <xdr:colOff>240029</xdr:colOff>
      <xdr:row>0</xdr:row>
      <xdr:rowOff>0</xdr:rowOff>
    </xdr:from>
    <xdr:to>
      <xdr:col>10</xdr:col>
      <xdr:colOff>11429</xdr:colOff>
      <xdr:row>0</xdr:row>
      <xdr:rowOff>0</xdr:rowOff>
    </xdr:to>
    <xdr:sp macro="" textlink="">
      <xdr:nvSpPr>
        <xdr:cNvPr id="13" name="テキスト ボックス 20">
          <a:extLst>
            <a:ext uri="{FF2B5EF4-FFF2-40B4-BE49-F238E27FC236}">
              <a16:creationId xmlns:a16="http://schemas.microsoft.com/office/drawing/2014/main" id="{00000000-0008-0000-0800-00000D000000}"/>
            </a:ext>
          </a:extLst>
        </xdr:cNvPr>
        <xdr:cNvSpPr txBox="1"/>
      </xdr:nvSpPr>
      <xdr:spPr>
        <a:xfrm>
          <a:off x="2579369" y="0"/>
          <a:ext cx="228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itchFamily="17" charset="-128"/>
              <a:ea typeface="ＭＳ 明朝" pitchFamily="17" charset="-128"/>
            </a:rPr>
            <a:t>この欄は、問１の人数をそのまま記入</a:t>
          </a:r>
        </a:p>
      </xdr:txBody>
    </xdr:sp>
    <xdr:clientData/>
  </xdr:twoCellAnchor>
  <xdr:twoCellAnchor>
    <xdr:from>
      <xdr:col>10</xdr:col>
      <xdr:colOff>60325</xdr:colOff>
      <xdr:row>0</xdr:row>
      <xdr:rowOff>0</xdr:rowOff>
    </xdr:from>
    <xdr:to>
      <xdr:col>11</xdr:col>
      <xdr:colOff>250825</xdr:colOff>
      <xdr:row>0</xdr:row>
      <xdr:rowOff>0</xdr:rowOff>
    </xdr:to>
    <xdr:sp macro="" textlink="">
      <xdr:nvSpPr>
        <xdr:cNvPr id="14" name="テキスト ボックス 14">
          <a:extLst>
            <a:ext uri="{FF2B5EF4-FFF2-40B4-BE49-F238E27FC236}">
              <a16:creationId xmlns:a16="http://schemas.microsoft.com/office/drawing/2014/main" id="{00000000-0008-0000-0800-00000E000000}"/>
            </a:ext>
          </a:extLst>
        </xdr:cNvPr>
        <xdr:cNvSpPr txBox="1">
          <a:spLocks noChangeArrowheads="1"/>
        </xdr:cNvSpPr>
      </xdr:nvSpPr>
      <xdr:spPr bwMode="auto">
        <a:xfrm>
          <a:off x="2651125" y="0"/>
          <a:ext cx="4419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※注1</a:t>
          </a:r>
        </a:p>
      </xdr:txBody>
    </xdr:sp>
    <xdr:clientData/>
  </xdr:twoCellAnchor>
  <xdr:twoCellAnchor>
    <xdr:from>
      <xdr:col>7</xdr:col>
      <xdr:colOff>240029</xdr:colOff>
      <xdr:row>0</xdr:row>
      <xdr:rowOff>0</xdr:rowOff>
    </xdr:from>
    <xdr:to>
      <xdr:col>8</xdr:col>
      <xdr:colOff>11429</xdr:colOff>
      <xdr:row>0</xdr:row>
      <xdr:rowOff>0</xdr:rowOff>
    </xdr:to>
    <xdr:sp macro="" textlink="">
      <xdr:nvSpPr>
        <xdr:cNvPr id="15" name="テキスト ボックス 20">
          <a:extLst>
            <a:ext uri="{FF2B5EF4-FFF2-40B4-BE49-F238E27FC236}">
              <a16:creationId xmlns:a16="http://schemas.microsoft.com/office/drawing/2014/main" id="{00000000-0008-0000-0800-00000F000000}"/>
            </a:ext>
          </a:extLst>
        </xdr:cNvPr>
        <xdr:cNvSpPr txBox="1"/>
      </xdr:nvSpPr>
      <xdr:spPr>
        <a:xfrm>
          <a:off x="2076449" y="0"/>
          <a:ext cx="228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itchFamily="17" charset="-128"/>
              <a:ea typeface="ＭＳ 明朝" pitchFamily="17" charset="-128"/>
            </a:rPr>
            <a:t>この欄は、問１の人数をそのまま記入</a:t>
          </a:r>
        </a:p>
      </xdr:txBody>
    </xdr:sp>
    <xdr:clientData/>
  </xdr:twoCellAnchor>
  <xdr:twoCellAnchor>
    <xdr:from>
      <xdr:col>2</xdr:col>
      <xdr:colOff>346075</xdr:colOff>
      <xdr:row>5</xdr:row>
      <xdr:rowOff>104775</xdr:rowOff>
    </xdr:from>
    <xdr:to>
      <xdr:col>5</xdr:col>
      <xdr:colOff>19050</xdr:colOff>
      <xdr:row>6</xdr:row>
      <xdr:rowOff>63500</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587375" y="1717675"/>
          <a:ext cx="7905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11430</xdr:colOff>
      <xdr:row>6</xdr:row>
      <xdr:rowOff>371475</xdr:rowOff>
    </xdr:from>
    <xdr:to>
      <xdr:col>3</xdr:col>
      <xdr:colOff>271780</xdr:colOff>
      <xdr:row>7</xdr:row>
      <xdr:rowOff>0</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13030" y="1514475"/>
          <a:ext cx="7810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職種</a:t>
          </a:r>
        </a:p>
      </xdr:txBody>
    </xdr:sp>
    <xdr:clientData/>
  </xdr:twoCellAnchor>
  <xdr:twoCellAnchor>
    <xdr:from>
      <xdr:col>10</xdr:col>
      <xdr:colOff>73025</xdr:colOff>
      <xdr:row>0</xdr:row>
      <xdr:rowOff>1</xdr:rowOff>
    </xdr:from>
    <xdr:to>
      <xdr:col>16</xdr:col>
      <xdr:colOff>28</xdr:colOff>
      <xdr:row>0</xdr:row>
      <xdr:rowOff>1</xdr:rowOff>
    </xdr:to>
    <xdr:sp macro="" textlink="">
      <xdr:nvSpPr>
        <xdr:cNvPr id="21" name="テキスト ボックス 20">
          <a:extLst>
            <a:ext uri="{FF2B5EF4-FFF2-40B4-BE49-F238E27FC236}">
              <a16:creationId xmlns:a16="http://schemas.microsoft.com/office/drawing/2014/main" id="{6F80CCEC-A201-4105-9621-95C9D9B6EEE6}"/>
            </a:ext>
          </a:extLst>
        </xdr:cNvPr>
        <xdr:cNvSpPr txBox="1"/>
      </xdr:nvSpPr>
      <xdr:spPr>
        <a:xfrm>
          <a:off x="2701925" y="1"/>
          <a:ext cx="145100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22" name="テキスト ボックス 21">
          <a:extLst>
            <a:ext uri="{FF2B5EF4-FFF2-40B4-BE49-F238E27FC236}">
              <a16:creationId xmlns:a16="http://schemas.microsoft.com/office/drawing/2014/main" id="{9C068907-2FAD-4BB1-8130-EFAD99BAA43A}"/>
            </a:ext>
          </a:extLst>
        </xdr:cNvPr>
        <xdr:cNvSpPr txBox="1"/>
      </xdr:nvSpPr>
      <xdr:spPr>
        <a:xfrm>
          <a:off x="3060700" y="1"/>
          <a:ext cx="3302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21</xdr:col>
      <xdr:colOff>177800</xdr:colOff>
      <xdr:row>4</xdr:row>
      <xdr:rowOff>41275</xdr:rowOff>
    </xdr:from>
    <xdr:to>
      <xdr:col>24</xdr:col>
      <xdr:colOff>221004</xdr:colOff>
      <xdr:row>4</xdr:row>
      <xdr:rowOff>266700</xdr:rowOff>
    </xdr:to>
    <xdr:sp macro="" textlink="">
      <xdr:nvSpPr>
        <xdr:cNvPr id="23" name="テキスト ボックス 22">
          <a:extLst>
            <a:ext uri="{FF2B5EF4-FFF2-40B4-BE49-F238E27FC236}">
              <a16:creationId xmlns:a16="http://schemas.microsoft.com/office/drawing/2014/main" id="{2C68CBA4-C6DF-458B-9F16-C5A9A3B105F0}"/>
            </a:ext>
          </a:extLst>
        </xdr:cNvPr>
        <xdr:cNvSpPr txBox="1"/>
      </xdr:nvSpPr>
      <xdr:spPr>
        <a:xfrm>
          <a:off x="6092825" y="1117600"/>
          <a:ext cx="871879" cy="225425"/>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20</xdr:col>
      <xdr:colOff>34925</xdr:colOff>
      <xdr:row>3</xdr:row>
      <xdr:rowOff>177800</xdr:rowOff>
    </xdr:from>
    <xdr:to>
      <xdr:col>21</xdr:col>
      <xdr:colOff>152347</xdr:colOff>
      <xdr:row>4</xdr:row>
      <xdr:rowOff>304800</xdr:rowOff>
    </xdr:to>
    <xdr:sp macro="" textlink="">
      <xdr:nvSpPr>
        <xdr:cNvPr id="24" name="テキスト ボックス 23">
          <a:extLst>
            <a:ext uri="{FF2B5EF4-FFF2-40B4-BE49-F238E27FC236}">
              <a16:creationId xmlns:a16="http://schemas.microsoft.com/office/drawing/2014/main" id="{384EB6BF-55CE-469E-889C-2375E12B9DB5}"/>
            </a:ext>
          </a:extLst>
        </xdr:cNvPr>
        <xdr:cNvSpPr txBox="1"/>
      </xdr:nvSpPr>
      <xdr:spPr>
        <a:xfrm>
          <a:off x="5673725" y="1025525"/>
          <a:ext cx="393647"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twoCellAnchor>
    <xdr:from>
      <xdr:col>1</xdr:col>
      <xdr:colOff>11430</xdr:colOff>
      <xdr:row>6</xdr:row>
      <xdr:rowOff>371475</xdr:rowOff>
    </xdr:from>
    <xdr:to>
      <xdr:col>3</xdr:col>
      <xdr:colOff>271780</xdr:colOff>
      <xdr:row>7</xdr:row>
      <xdr:rowOff>0</xdr:rowOff>
    </xdr:to>
    <xdr:sp macro="" textlink="">
      <xdr:nvSpPr>
        <xdr:cNvPr id="26" name="テキスト ボックス 25">
          <a:extLst>
            <a:ext uri="{FF2B5EF4-FFF2-40B4-BE49-F238E27FC236}">
              <a16:creationId xmlns:a16="http://schemas.microsoft.com/office/drawing/2014/main" id="{E95B58BE-4A93-49DC-BF24-F1115D97ADE4}"/>
            </a:ext>
          </a:extLst>
        </xdr:cNvPr>
        <xdr:cNvSpPr txBox="1"/>
      </xdr:nvSpPr>
      <xdr:spPr>
        <a:xfrm>
          <a:off x="113030" y="1743075"/>
          <a:ext cx="781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職種</a:t>
          </a:r>
        </a:p>
      </xdr:txBody>
    </xdr:sp>
    <xdr:clientData/>
  </xdr:twoCellAnchor>
  <xdr:twoCellAnchor>
    <xdr:from>
      <xdr:col>3</xdr:col>
      <xdr:colOff>3175</xdr:colOff>
      <xdr:row>26</xdr:row>
      <xdr:rowOff>114300</xdr:rowOff>
    </xdr:from>
    <xdr:to>
      <xdr:col>5</xdr:col>
      <xdr:colOff>63475</xdr:colOff>
      <xdr:row>27</xdr:row>
      <xdr:rowOff>342900</xdr:rowOff>
    </xdr:to>
    <xdr:sp macro="" textlink="">
      <xdr:nvSpPr>
        <xdr:cNvPr id="16" name="テキスト ボックス 15">
          <a:extLst>
            <a:ext uri="{FF2B5EF4-FFF2-40B4-BE49-F238E27FC236}">
              <a16:creationId xmlns:a16="http://schemas.microsoft.com/office/drawing/2014/main" id="{DA59E2F4-6A51-48B5-B835-20D7388BBB93}"/>
            </a:ext>
          </a:extLst>
        </xdr:cNvPr>
        <xdr:cNvSpPr txBox="1"/>
      </xdr:nvSpPr>
      <xdr:spPr>
        <a:xfrm>
          <a:off x="688975" y="9124950"/>
          <a:ext cx="8699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11430</xdr:colOff>
      <xdr:row>27</xdr:row>
      <xdr:rowOff>371475</xdr:rowOff>
    </xdr:from>
    <xdr:to>
      <xdr:col>3</xdr:col>
      <xdr:colOff>271780</xdr:colOff>
      <xdr:row>28</xdr:row>
      <xdr:rowOff>0</xdr:rowOff>
    </xdr:to>
    <xdr:sp macro="" textlink="">
      <xdr:nvSpPr>
        <xdr:cNvPr id="17" name="テキスト ボックス 16">
          <a:extLst>
            <a:ext uri="{FF2B5EF4-FFF2-40B4-BE49-F238E27FC236}">
              <a16:creationId xmlns:a16="http://schemas.microsoft.com/office/drawing/2014/main" id="{B438C7AA-F222-4F2E-95A8-203A95119CCF}"/>
            </a:ext>
          </a:extLst>
        </xdr:cNvPr>
        <xdr:cNvSpPr txBox="1"/>
      </xdr:nvSpPr>
      <xdr:spPr>
        <a:xfrm>
          <a:off x="125730" y="9601200"/>
          <a:ext cx="831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職種</a:t>
          </a:r>
        </a:p>
      </xdr:txBody>
    </xdr:sp>
    <xdr:clientData/>
  </xdr:twoCellAnchor>
  <xdr:twoCellAnchor>
    <xdr:from>
      <xdr:col>1</xdr:col>
      <xdr:colOff>11430</xdr:colOff>
      <xdr:row>27</xdr:row>
      <xdr:rowOff>371475</xdr:rowOff>
    </xdr:from>
    <xdr:to>
      <xdr:col>3</xdr:col>
      <xdr:colOff>271780</xdr:colOff>
      <xdr:row>28</xdr:row>
      <xdr:rowOff>0</xdr:rowOff>
    </xdr:to>
    <xdr:sp macro="" textlink="">
      <xdr:nvSpPr>
        <xdr:cNvPr id="18" name="テキスト ボックス 17">
          <a:extLst>
            <a:ext uri="{FF2B5EF4-FFF2-40B4-BE49-F238E27FC236}">
              <a16:creationId xmlns:a16="http://schemas.microsoft.com/office/drawing/2014/main" id="{8BAC6C11-68A7-4D11-9E17-E0F6C46CF507}"/>
            </a:ext>
          </a:extLst>
        </xdr:cNvPr>
        <xdr:cNvSpPr txBox="1"/>
      </xdr:nvSpPr>
      <xdr:spPr>
        <a:xfrm>
          <a:off x="125730" y="9601200"/>
          <a:ext cx="831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職種</a:t>
          </a:r>
        </a:p>
      </xdr:txBody>
    </xdr:sp>
    <xdr:clientData/>
  </xdr:twoCellAnchor>
  <xdr:twoCellAnchor>
    <xdr:from>
      <xdr:col>10</xdr:col>
      <xdr:colOff>73025</xdr:colOff>
      <xdr:row>0</xdr:row>
      <xdr:rowOff>1</xdr:rowOff>
    </xdr:from>
    <xdr:to>
      <xdr:col>16</xdr:col>
      <xdr:colOff>28</xdr:colOff>
      <xdr:row>0</xdr:row>
      <xdr:rowOff>1</xdr:rowOff>
    </xdr:to>
    <xdr:sp macro="" textlink="">
      <xdr:nvSpPr>
        <xdr:cNvPr id="25" name="テキスト ボックス 24">
          <a:extLst>
            <a:ext uri="{FF2B5EF4-FFF2-40B4-BE49-F238E27FC236}">
              <a16:creationId xmlns:a16="http://schemas.microsoft.com/office/drawing/2014/main" id="{DCFF1498-B24F-40E8-A397-623335FC10A6}"/>
            </a:ext>
          </a:extLst>
        </xdr:cNvPr>
        <xdr:cNvSpPr txBox="1"/>
      </xdr:nvSpPr>
      <xdr:spPr>
        <a:xfrm>
          <a:off x="2663825" y="1"/>
          <a:ext cx="14357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27" name="テキスト ボックス 26">
          <a:extLst>
            <a:ext uri="{FF2B5EF4-FFF2-40B4-BE49-F238E27FC236}">
              <a16:creationId xmlns:a16="http://schemas.microsoft.com/office/drawing/2014/main" id="{045800E5-D7B7-4E0F-86B5-53525AF245C6}"/>
            </a:ext>
          </a:extLst>
        </xdr:cNvPr>
        <xdr:cNvSpPr txBox="1"/>
      </xdr:nvSpPr>
      <xdr:spPr>
        <a:xfrm>
          <a:off x="3020060" y="1"/>
          <a:ext cx="3251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10</xdr:col>
      <xdr:colOff>73025</xdr:colOff>
      <xdr:row>0</xdr:row>
      <xdr:rowOff>1</xdr:rowOff>
    </xdr:from>
    <xdr:to>
      <xdr:col>16</xdr:col>
      <xdr:colOff>28</xdr:colOff>
      <xdr:row>0</xdr:row>
      <xdr:rowOff>1</xdr:rowOff>
    </xdr:to>
    <xdr:sp macro="" textlink="">
      <xdr:nvSpPr>
        <xdr:cNvPr id="28" name="テキスト ボックス 27">
          <a:extLst>
            <a:ext uri="{FF2B5EF4-FFF2-40B4-BE49-F238E27FC236}">
              <a16:creationId xmlns:a16="http://schemas.microsoft.com/office/drawing/2014/main" id="{8A28EED2-E092-46D5-AEFA-4C94E97AB964}"/>
            </a:ext>
          </a:extLst>
        </xdr:cNvPr>
        <xdr:cNvSpPr txBox="1"/>
      </xdr:nvSpPr>
      <xdr:spPr>
        <a:xfrm>
          <a:off x="2663825" y="1"/>
          <a:ext cx="14357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29" name="テキスト ボックス 28">
          <a:extLst>
            <a:ext uri="{FF2B5EF4-FFF2-40B4-BE49-F238E27FC236}">
              <a16:creationId xmlns:a16="http://schemas.microsoft.com/office/drawing/2014/main" id="{844BC1B4-4F64-4AD5-900F-86431229DD48}"/>
            </a:ext>
          </a:extLst>
        </xdr:cNvPr>
        <xdr:cNvSpPr txBox="1"/>
      </xdr:nvSpPr>
      <xdr:spPr>
        <a:xfrm>
          <a:off x="3020060" y="1"/>
          <a:ext cx="3251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10</xdr:col>
      <xdr:colOff>73025</xdr:colOff>
      <xdr:row>0</xdr:row>
      <xdr:rowOff>1</xdr:rowOff>
    </xdr:from>
    <xdr:to>
      <xdr:col>16</xdr:col>
      <xdr:colOff>28</xdr:colOff>
      <xdr:row>0</xdr:row>
      <xdr:rowOff>1</xdr:rowOff>
    </xdr:to>
    <xdr:sp macro="" textlink="">
      <xdr:nvSpPr>
        <xdr:cNvPr id="30" name="テキスト ボックス 29">
          <a:extLst>
            <a:ext uri="{FF2B5EF4-FFF2-40B4-BE49-F238E27FC236}">
              <a16:creationId xmlns:a16="http://schemas.microsoft.com/office/drawing/2014/main" id="{09BE9D42-D810-48AC-A4A5-47834BF83FF9}"/>
            </a:ext>
          </a:extLst>
        </xdr:cNvPr>
        <xdr:cNvSpPr txBox="1"/>
      </xdr:nvSpPr>
      <xdr:spPr>
        <a:xfrm>
          <a:off x="2663825" y="1"/>
          <a:ext cx="14357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31" name="テキスト ボックス 30">
          <a:extLst>
            <a:ext uri="{FF2B5EF4-FFF2-40B4-BE49-F238E27FC236}">
              <a16:creationId xmlns:a16="http://schemas.microsoft.com/office/drawing/2014/main" id="{C4E897C3-C451-4136-A751-8A546A63A464}"/>
            </a:ext>
          </a:extLst>
        </xdr:cNvPr>
        <xdr:cNvSpPr txBox="1"/>
      </xdr:nvSpPr>
      <xdr:spPr>
        <a:xfrm>
          <a:off x="3020060" y="1"/>
          <a:ext cx="3251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10</xdr:col>
      <xdr:colOff>73025</xdr:colOff>
      <xdr:row>0</xdr:row>
      <xdr:rowOff>1</xdr:rowOff>
    </xdr:from>
    <xdr:to>
      <xdr:col>16</xdr:col>
      <xdr:colOff>28</xdr:colOff>
      <xdr:row>0</xdr:row>
      <xdr:rowOff>1</xdr:rowOff>
    </xdr:to>
    <xdr:sp macro="" textlink="">
      <xdr:nvSpPr>
        <xdr:cNvPr id="32" name="テキスト ボックス 31">
          <a:extLst>
            <a:ext uri="{FF2B5EF4-FFF2-40B4-BE49-F238E27FC236}">
              <a16:creationId xmlns:a16="http://schemas.microsoft.com/office/drawing/2014/main" id="{F4EA297B-3C09-4DAF-AAB3-EC86F5385E4D}"/>
            </a:ext>
          </a:extLst>
        </xdr:cNvPr>
        <xdr:cNvSpPr txBox="1"/>
      </xdr:nvSpPr>
      <xdr:spPr>
        <a:xfrm>
          <a:off x="2663825" y="1"/>
          <a:ext cx="14357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33" name="テキスト ボックス 32">
          <a:extLst>
            <a:ext uri="{FF2B5EF4-FFF2-40B4-BE49-F238E27FC236}">
              <a16:creationId xmlns:a16="http://schemas.microsoft.com/office/drawing/2014/main" id="{43B056A7-202A-4DEE-A73C-97A7C6D37411}"/>
            </a:ext>
          </a:extLst>
        </xdr:cNvPr>
        <xdr:cNvSpPr txBox="1"/>
      </xdr:nvSpPr>
      <xdr:spPr>
        <a:xfrm>
          <a:off x="3020060" y="1"/>
          <a:ext cx="3251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22</xdr:col>
      <xdr:colOff>33655</xdr:colOff>
      <xdr:row>3</xdr:row>
      <xdr:rowOff>30480</xdr:rowOff>
    </xdr:from>
    <xdr:to>
      <xdr:col>24</xdr:col>
      <xdr:colOff>253275</xdr:colOff>
      <xdr:row>3</xdr:row>
      <xdr:rowOff>266700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986780" y="725805"/>
          <a:ext cx="772070" cy="23622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20</xdr:col>
      <xdr:colOff>134620</xdr:colOff>
      <xdr:row>2</xdr:row>
      <xdr:rowOff>132080</xdr:rowOff>
    </xdr:from>
    <xdr:to>
      <xdr:col>22</xdr:col>
      <xdr:colOff>43181</xdr:colOff>
      <xdr:row>3</xdr:row>
      <xdr:rowOff>240030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5106670" y="748030"/>
          <a:ext cx="416561" cy="285750"/>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cs typeface="+mn-cs"/>
            </a:rPr>
            <a:t>👉</a:t>
          </a:r>
          <a:endParaRPr kumimoji="1" lang="ja-JP" altLang="en-US" sz="1600" b="1"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4</xdr:col>
      <xdr:colOff>268605</xdr:colOff>
      <xdr:row>4</xdr:row>
      <xdr:rowOff>40005</xdr:rowOff>
    </xdr:from>
    <xdr:to>
      <xdr:col>7</xdr:col>
      <xdr:colOff>238125</xdr:colOff>
      <xdr:row>5</xdr:row>
      <xdr:rowOff>59055</xdr:rowOff>
    </xdr:to>
    <xdr:sp macro="" textlink="">
      <xdr:nvSpPr>
        <xdr:cNvPr id="5" name="テキスト ボックス 4">
          <a:extLst>
            <a:ext uri="{FF2B5EF4-FFF2-40B4-BE49-F238E27FC236}">
              <a16:creationId xmlns:a16="http://schemas.microsoft.com/office/drawing/2014/main" id="{5BF916B1-68D1-4E7E-87AC-40B20466C82C}"/>
            </a:ext>
          </a:extLst>
        </xdr:cNvPr>
        <xdr:cNvSpPr txBox="1"/>
      </xdr:nvSpPr>
      <xdr:spPr>
        <a:xfrm>
          <a:off x="1045845" y="1274445"/>
          <a:ext cx="147066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latin typeface="ＭＳ 明朝" panose="02020609040205080304" pitchFamily="17" charset="-128"/>
              <a:ea typeface="ＭＳ 明朝" panose="02020609040205080304" pitchFamily="17" charset="-128"/>
            </a:rPr>
            <a:t>雇用形態等</a:t>
          </a:r>
          <a:endParaRPr kumimoji="1" lang="en-US" altLang="ja-JP" sz="900" b="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55880</xdr:colOff>
      <xdr:row>5</xdr:row>
      <xdr:rowOff>137161</xdr:rowOff>
    </xdr:from>
    <xdr:to>
      <xdr:col>4</xdr:col>
      <xdr:colOff>132080</xdr:colOff>
      <xdr:row>5</xdr:row>
      <xdr:rowOff>365761</xdr:rowOff>
    </xdr:to>
    <xdr:sp macro="" textlink="">
      <xdr:nvSpPr>
        <xdr:cNvPr id="6" name="テキスト ボックス 5">
          <a:extLst>
            <a:ext uri="{FF2B5EF4-FFF2-40B4-BE49-F238E27FC236}">
              <a16:creationId xmlns:a16="http://schemas.microsoft.com/office/drawing/2014/main" id="{A687B25D-4D47-433C-B251-482E8905D5FA}"/>
            </a:ext>
          </a:extLst>
        </xdr:cNvPr>
        <xdr:cNvSpPr txBox="1"/>
      </xdr:nvSpPr>
      <xdr:spPr>
        <a:xfrm>
          <a:off x="162560" y="1615441"/>
          <a:ext cx="74676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latin typeface="ＭＳ 明朝" panose="02020609040205080304" pitchFamily="17" charset="-128"/>
              <a:ea typeface="ＭＳ 明朝" panose="02020609040205080304" pitchFamily="17" charset="-128"/>
            </a:rPr>
            <a:t>離職理由</a:t>
          </a:r>
          <a:endParaRPr kumimoji="1" lang="en-US" altLang="ja-JP" sz="900" b="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0</xdr:row>
      <xdr:rowOff>1</xdr:rowOff>
    </xdr:from>
    <xdr:to>
      <xdr:col>9</xdr:col>
      <xdr:colOff>121442</xdr:colOff>
      <xdr:row>0</xdr:row>
      <xdr:rowOff>1</xdr:rowOff>
    </xdr:to>
    <xdr:sp macro="" textlink="">
      <xdr:nvSpPr>
        <xdr:cNvPr id="2" name="テキスト ボックス 1">
          <a:extLst>
            <a:ext uri="{FF2B5EF4-FFF2-40B4-BE49-F238E27FC236}">
              <a16:creationId xmlns:a16="http://schemas.microsoft.com/office/drawing/2014/main" id="{B132F009-02B9-4690-AEEA-3DCAD44EA189}"/>
            </a:ext>
          </a:extLst>
        </xdr:cNvPr>
        <xdr:cNvSpPr txBox="1"/>
      </xdr:nvSpPr>
      <xdr:spPr>
        <a:xfrm>
          <a:off x="2453640" y="1"/>
          <a:ext cx="12144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12</xdr:col>
      <xdr:colOff>0</xdr:colOff>
      <xdr:row>0</xdr:row>
      <xdr:rowOff>1</xdr:rowOff>
    </xdr:from>
    <xdr:to>
      <xdr:col>13</xdr:col>
      <xdr:colOff>0</xdr:colOff>
      <xdr:row>0</xdr:row>
      <xdr:rowOff>1</xdr:rowOff>
    </xdr:to>
    <xdr:sp macro="" textlink="">
      <xdr:nvSpPr>
        <xdr:cNvPr id="3" name="テキスト ボックス 2">
          <a:extLst>
            <a:ext uri="{FF2B5EF4-FFF2-40B4-BE49-F238E27FC236}">
              <a16:creationId xmlns:a16="http://schemas.microsoft.com/office/drawing/2014/main" id="{3AA753AF-3E10-483F-A5FC-94AA1724199A}"/>
            </a:ext>
          </a:extLst>
        </xdr:cNvPr>
        <xdr:cNvSpPr txBox="1"/>
      </xdr:nvSpPr>
      <xdr:spPr>
        <a:xfrm>
          <a:off x="3345180" y="1"/>
          <a:ext cx="5943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0</xdr:colOff>
      <xdr:row>0</xdr:row>
      <xdr:rowOff>1</xdr:rowOff>
    </xdr:from>
    <xdr:to>
      <xdr:col>12</xdr:col>
      <xdr:colOff>0</xdr:colOff>
      <xdr:row>0</xdr:row>
      <xdr:rowOff>1</xdr:rowOff>
    </xdr:to>
    <xdr:sp macro="" textlink="">
      <xdr:nvSpPr>
        <xdr:cNvPr id="4" name="テキスト ボックス 3">
          <a:extLst>
            <a:ext uri="{FF2B5EF4-FFF2-40B4-BE49-F238E27FC236}">
              <a16:creationId xmlns:a16="http://schemas.microsoft.com/office/drawing/2014/main" id="{AC403608-1522-4487-AEE6-AEA7D1E3BC60}"/>
            </a:ext>
          </a:extLst>
        </xdr:cNvPr>
        <xdr:cNvSpPr txBox="1"/>
      </xdr:nvSpPr>
      <xdr:spPr>
        <a:xfrm>
          <a:off x="3048000" y="1"/>
          <a:ext cx="2971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9</xdr:col>
      <xdr:colOff>0</xdr:colOff>
      <xdr:row>0</xdr:row>
      <xdr:rowOff>1</xdr:rowOff>
    </xdr:from>
    <xdr:to>
      <xdr:col>9</xdr:col>
      <xdr:colOff>121442</xdr:colOff>
      <xdr:row>0</xdr:row>
      <xdr:rowOff>1</xdr:rowOff>
    </xdr:to>
    <xdr:sp macro="" textlink="">
      <xdr:nvSpPr>
        <xdr:cNvPr id="5" name="テキスト ボックス 4">
          <a:extLst>
            <a:ext uri="{FF2B5EF4-FFF2-40B4-BE49-F238E27FC236}">
              <a16:creationId xmlns:a16="http://schemas.microsoft.com/office/drawing/2014/main" id="{D1E8636B-55A1-440E-B7C2-E8F3AA65EBE8}"/>
            </a:ext>
          </a:extLst>
        </xdr:cNvPr>
        <xdr:cNvSpPr txBox="1"/>
      </xdr:nvSpPr>
      <xdr:spPr>
        <a:xfrm>
          <a:off x="2453640" y="1"/>
          <a:ext cx="12144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12</xdr:col>
      <xdr:colOff>0</xdr:colOff>
      <xdr:row>0</xdr:row>
      <xdr:rowOff>1</xdr:rowOff>
    </xdr:from>
    <xdr:to>
      <xdr:col>13</xdr:col>
      <xdr:colOff>0</xdr:colOff>
      <xdr:row>0</xdr:row>
      <xdr:rowOff>1</xdr:rowOff>
    </xdr:to>
    <xdr:sp macro="" textlink="">
      <xdr:nvSpPr>
        <xdr:cNvPr id="6" name="テキスト ボックス 5">
          <a:extLst>
            <a:ext uri="{FF2B5EF4-FFF2-40B4-BE49-F238E27FC236}">
              <a16:creationId xmlns:a16="http://schemas.microsoft.com/office/drawing/2014/main" id="{7E15BE9C-06E1-4DE5-97CC-BBB5441B88E8}"/>
            </a:ext>
          </a:extLst>
        </xdr:cNvPr>
        <xdr:cNvSpPr txBox="1"/>
      </xdr:nvSpPr>
      <xdr:spPr>
        <a:xfrm>
          <a:off x="3345180" y="1"/>
          <a:ext cx="5943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0</xdr:colOff>
      <xdr:row>0</xdr:row>
      <xdr:rowOff>1</xdr:rowOff>
    </xdr:from>
    <xdr:to>
      <xdr:col>12</xdr:col>
      <xdr:colOff>0</xdr:colOff>
      <xdr:row>0</xdr:row>
      <xdr:rowOff>1</xdr:rowOff>
    </xdr:to>
    <xdr:sp macro="" textlink="">
      <xdr:nvSpPr>
        <xdr:cNvPr id="7" name="テキスト ボックス 6">
          <a:extLst>
            <a:ext uri="{FF2B5EF4-FFF2-40B4-BE49-F238E27FC236}">
              <a16:creationId xmlns:a16="http://schemas.microsoft.com/office/drawing/2014/main" id="{9818F18D-F160-4E01-81B8-E69EEE47CED7}"/>
            </a:ext>
          </a:extLst>
        </xdr:cNvPr>
        <xdr:cNvSpPr txBox="1"/>
      </xdr:nvSpPr>
      <xdr:spPr>
        <a:xfrm>
          <a:off x="3048000" y="1"/>
          <a:ext cx="2971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15240</xdr:colOff>
      <xdr:row>2</xdr:row>
      <xdr:rowOff>106677</xdr:rowOff>
    </xdr:from>
    <xdr:to>
      <xdr:col>12</xdr:col>
      <xdr:colOff>33020</xdr:colOff>
      <xdr:row>14</xdr:row>
      <xdr:rowOff>121920</xdr:rowOff>
    </xdr:to>
    <xdr:sp macro="" textlink="">
      <xdr:nvSpPr>
        <xdr:cNvPr id="2" name="テキスト ボックス 1">
          <a:extLst>
            <a:ext uri="{FF2B5EF4-FFF2-40B4-BE49-F238E27FC236}">
              <a16:creationId xmlns:a16="http://schemas.microsoft.com/office/drawing/2014/main" id="{EA104A8A-715F-4B9B-BE26-79F34E2B37FC}"/>
            </a:ext>
          </a:extLst>
        </xdr:cNvPr>
        <xdr:cNvSpPr txBox="1"/>
      </xdr:nvSpPr>
      <xdr:spPr>
        <a:xfrm>
          <a:off x="91440" y="495297"/>
          <a:ext cx="5869940" cy="220980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令和６年７月分</a:t>
          </a:r>
          <a:r>
            <a:rPr kumimoji="1" lang="ja-JP" altLang="ja-JP" sz="1100">
              <a:solidFill>
                <a:schemeClr val="dk1"/>
              </a:solidFill>
              <a:effectLst/>
              <a:latin typeface="+mn-lt"/>
              <a:ea typeface="+mn-ea"/>
              <a:cs typeface="+mn-cs"/>
            </a:rPr>
            <a:t>の賃金（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月の賃金締切日の翌日から</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月の賃金締切日までの</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カ月）について記入してください。特別給与（賞与・一時金等）は含めないでください。</a:t>
          </a:r>
          <a:endParaRPr lang="ja-JP" altLang="ja-JP">
            <a:effectLst/>
          </a:endParaRPr>
        </a:p>
        <a:p>
          <a:r>
            <a:rPr kumimoji="1" lang="ja-JP" altLang="ja-JP" sz="1100">
              <a:solidFill>
                <a:schemeClr val="dk1"/>
              </a:solidFill>
              <a:effectLst/>
              <a:latin typeface="+mn-lt"/>
              <a:ea typeface="+mn-ea"/>
              <a:cs typeface="+mn-cs"/>
            </a:rPr>
            <a:t>　特別給与以外の不定期に支給する特別手当等を７月分の賃金と合わせて支給した場合は、算定対象月数</a:t>
          </a:r>
          <a:r>
            <a:rPr lang="ja-JP" altLang="ja-JP" sz="1100">
              <a:solidFill>
                <a:schemeClr val="dk1"/>
              </a:solidFill>
              <a:effectLst/>
              <a:latin typeface="+mn-lt"/>
              <a:ea typeface="+mn-ea"/>
              <a:cs typeface="+mn-cs"/>
            </a:rPr>
            <a:t>で除した額を、７月分賃金に加えて記載してください。　　</a:t>
          </a:r>
          <a:endParaRPr lang="ja-JP" altLang="ja-JP">
            <a:effectLst/>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：非正規職員であっても、</a:t>
          </a:r>
          <a:r>
            <a:rPr lang="ja-JP" altLang="ja-JP" sz="1100" u="sng">
              <a:solidFill>
                <a:schemeClr val="dk1"/>
              </a:solidFill>
              <a:effectLst/>
              <a:latin typeface="+mn-lt"/>
              <a:ea typeface="+mn-ea"/>
              <a:cs typeface="+mn-cs"/>
            </a:rPr>
            <a:t>週の所定労働時間が正規職員と同等あるいはそれ以上の場合は、正規職員に含めてご記入ください</a:t>
          </a:r>
          <a:r>
            <a:rPr lang="ja-JP" altLang="ja-JP" sz="1100">
              <a:solidFill>
                <a:schemeClr val="dk1"/>
              </a:solidFill>
              <a:effectLst/>
              <a:latin typeface="+mn-lt"/>
              <a:ea typeface="+mn-ea"/>
              <a:cs typeface="+mn-cs"/>
            </a:rPr>
            <a:t>。また、役員であっても通常の従業員と同じ賃金規程（給与規程）の適用を受けて賃金が支払われている場合は、正規職員に含めてご記入ください。</a:t>
          </a:r>
          <a:endParaRPr lang="ja-JP" altLang="ja-JP">
            <a:effectLst/>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：７月分の賃金（基本給や手当等）に介護職員等処遇改善加算分が含まれる場合は、「⑤基準内賃金の総額」欄内の</a:t>
          </a:r>
          <a:r>
            <a:rPr lang="ja-JP" altLang="en-US" sz="1100">
              <a:solidFill>
                <a:schemeClr val="dk1"/>
              </a:solidFill>
              <a:effectLst/>
              <a:latin typeface="+mn-lt"/>
              <a:ea typeface="+mn-ea"/>
              <a:cs typeface="+mn-cs"/>
            </a:rPr>
            <a:t>緑のセルで○を選択してください。</a:t>
          </a:r>
          <a:endParaRPr lang="ja-JP" altLang="ja-JP">
            <a:effectLst/>
          </a:endParaRPr>
        </a:p>
      </xdr:txBody>
    </xdr:sp>
    <xdr:clientData/>
  </xdr:twoCellAnchor>
  <xdr:twoCellAnchor>
    <xdr:from>
      <xdr:col>8</xdr:col>
      <xdr:colOff>0</xdr:colOff>
      <xdr:row>0</xdr:row>
      <xdr:rowOff>1</xdr:rowOff>
    </xdr:from>
    <xdr:to>
      <xdr:col>8</xdr:col>
      <xdr:colOff>121442</xdr:colOff>
      <xdr:row>0</xdr:row>
      <xdr:rowOff>1</xdr:rowOff>
    </xdr:to>
    <xdr:sp macro="" textlink="">
      <xdr:nvSpPr>
        <xdr:cNvPr id="3" name="テキスト ボックス 2">
          <a:extLst>
            <a:ext uri="{FF2B5EF4-FFF2-40B4-BE49-F238E27FC236}">
              <a16:creationId xmlns:a16="http://schemas.microsoft.com/office/drawing/2014/main" id="{F8D3A85C-DD29-489A-91A1-93F9DF34851D}"/>
            </a:ext>
          </a:extLst>
        </xdr:cNvPr>
        <xdr:cNvSpPr txBox="1"/>
      </xdr:nvSpPr>
      <xdr:spPr>
        <a:xfrm>
          <a:off x="3375660" y="1"/>
          <a:ext cx="12144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0</xdr:colOff>
      <xdr:row>0</xdr:row>
      <xdr:rowOff>1</xdr:rowOff>
    </xdr:from>
    <xdr:to>
      <xdr:col>12</xdr:col>
      <xdr:colOff>0</xdr:colOff>
      <xdr:row>0</xdr:row>
      <xdr:rowOff>1</xdr:rowOff>
    </xdr:to>
    <xdr:sp macro="" textlink="">
      <xdr:nvSpPr>
        <xdr:cNvPr id="4" name="テキスト ボックス 3">
          <a:extLst>
            <a:ext uri="{FF2B5EF4-FFF2-40B4-BE49-F238E27FC236}">
              <a16:creationId xmlns:a16="http://schemas.microsoft.com/office/drawing/2014/main" id="{0232FD64-52CB-4F7A-8D1A-07978810A25D}"/>
            </a:ext>
          </a:extLst>
        </xdr:cNvPr>
        <xdr:cNvSpPr txBox="1"/>
      </xdr:nvSpPr>
      <xdr:spPr>
        <a:xfrm>
          <a:off x="5494020" y="1"/>
          <a:ext cx="6934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10</xdr:col>
      <xdr:colOff>0</xdr:colOff>
      <xdr:row>0</xdr:row>
      <xdr:rowOff>1</xdr:rowOff>
    </xdr:from>
    <xdr:to>
      <xdr:col>11</xdr:col>
      <xdr:colOff>0</xdr:colOff>
      <xdr:row>0</xdr:row>
      <xdr:rowOff>1</xdr:rowOff>
    </xdr:to>
    <xdr:sp macro="" textlink="">
      <xdr:nvSpPr>
        <xdr:cNvPr id="5" name="テキスト ボックス 4">
          <a:extLst>
            <a:ext uri="{FF2B5EF4-FFF2-40B4-BE49-F238E27FC236}">
              <a16:creationId xmlns:a16="http://schemas.microsoft.com/office/drawing/2014/main" id="{BF75117E-F661-4372-8D0D-24E6069273A6}"/>
            </a:ext>
          </a:extLst>
        </xdr:cNvPr>
        <xdr:cNvSpPr txBox="1"/>
      </xdr:nvSpPr>
      <xdr:spPr>
        <a:xfrm>
          <a:off x="4800600" y="1"/>
          <a:ext cx="69342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5</xdr:col>
      <xdr:colOff>525780</xdr:colOff>
      <xdr:row>14</xdr:row>
      <xdr:rowOff>167641</xdr:rowOff>
    </xdr:from>
    <xdr:to>
      <xdr:col>12</xdr:col>
      <xdr:colOff>7620</xdr:colOff>
      <xdr:row>16</xdr:row>
      <xdr:rowOff>129540</xdr:rowOff>
    </xdr:to>
    <xdr:sp macro="" textlink="">
      <xdr:nvSpPr>
        <xdr:cNvPr id="6" name="テキスト ボックス 18">
          <a:extLst>
            <a:ext uri="{FF2B5EF4-FFF2-40B4-BE49-F238E27FC236}">
              <a16:creationId xmlns:a16="http://schemas.microsoft.com/office/drawing/2014/main" id="{C1E968B7-0257-4281-826D-944C28F7787E}"/>
            </a:ext>
          </a:extLst>
        </xdr:cNvPr>
        <xdr:cNvSpPr txBox="1">
          <a:spLocks noChangeArrowheads="1"/>
        </xdr:cNvSpPr>
      </xdr:nvSpPr>
      <xdr:spPr bwMode="auto">
        <a:xfrm>
          <a:off x="2164080" y="2750821"/>
          <a:ext cx="3771900" cy="327659"/>
        </a:xfrm>
        <a:prstGeom prst="rect">
          <a:avLst/>
        </a:prstGeom>
        <a:solidFill>
          <a:srgbClr val="FFFF00"/>
        </a:solidFill>
        <a:ln>
          <a:solidFill>
            <a:schemeClr val="tx1"/>
          </a:solidFill>
        </a:ln>
      </xdr:spPr>
      <xdr:txBody>
        <a:bodyPr vertOverflow="clip" wrap="square" lIns="27432" tIns="0" rIns="0" bIns="0" anchor="ctr" upright="1"/>
        <a:lstStyle/>
        <a:p>
          <a:pPr rtl="0" eaLnBrk="1" fontAlgn="auto" latinLnBrk="0" hangingPunct="1"/>
          <a:r>
            <a:rPr lang="ja-JP" altLang="ja-JP" sz="1100" b="0" i="0" baseline="0">
              <a:effectLst/>
              <a:latin typeface="+mn-lt"/>
              <a:ea typeface="+mn-ea"/>
              <a:cs typeface="+mn-cs"/>
            </a:rPr>
            <a:t>👉</a:t>
          </a:r>
          <a:r>
            <a:rPr kumimoji="1" lang="ja-JP" altLang="ja-JP" sz="1000">
              <a:solidFill>
                <a:sysClr val="windowText" lastClr="000000"/>
              </a:solidFill>
              <a:effectLst/>
              <a:latin typeface="+mn-lt"/>
              <a:ea typeface="+mn-ea"/>
              <a:cs typeface="+mn-cs"/>
            </a:rPr>
            <a:t>金額は、</a:t>
          </a:r>
          <a:r>
            <a:rPr kumimoji="1" lang="ja-JP" altLang="en-US" sz="1000" b="1" u="sng">
              <a:solidFill>
                <a:srgbClr val="FF0000"/>
              </a:solidFill>
              <a:effectLst/>
              <a:latin typeface="+mn-lt"/>
              <a:ea typeface="+mn-ea"/>
              <a:cs typeface="+mn-cs"/>
            </a:rPr>
            <a:t>千</a:t>
          </a:r>
          <a:r>
            <a:rPr kumimoji="1" lang="ja-JP" altLang="ja-JP" sz="1000" b="1" u="sng">
              <a:solidFill>
                <a:srgbClr val="FF0000"/>
              </a:solidFill>
              <a:effectLst/>
              <a:latin typeface="+mn-lt"/>
              <a:ea typeface="+mn-ea"/>
              <a:cs typeface="+mn-cs"/>
            </a:rPr>
            <a:t>円単位</a:t>
          </a:r>
          <a:r>
            <a:rPr kumimoji="1" lang="ja-JP" altLang="ja-JP" sz="1000">
              <a:solidFill>
                <a:sysClr val="windowText" lastClr="000000"/>
              </a:solidFill>
              <a:effectLst/>
              <a:latin typeface="+mn-lt"/>
              <a:ea typeface="+mn-ea"/>
              <a:cs typeface="+mn-cs"/>
            </a:rPr>
            <a:t>とし、</a:t>
          </a:r>
          <a:r>
            <a:rPr kumimoji="1" lang="ja-JP" altLang="en-US" sz="1000" b="1">
              <a:solidFill>
                <a:sysClr val="windowText" lastClr="000000"/>
              </a:solidFill>
              <a:effectLst/>
              <a:latin typeface="+mn-lt"/>
              <a:ea typeface="+mn-ea"/>
              <a:cs typeface="+mn-cs"/>
            </a:rPr>
            <a:t>百円単位以下は</a:t>
          </a:r>
          <a:r>
            <a:rPr kumimoji="1" lang="ja-JP" altLang="ja-JP" sz="1000" b="1">
              <a:solidFill>
                <a:sysClr val="windowText" lastClr="000000"/>
              </a:solidFill>
              <a:effectLst/>
              <a:latin typeface="+mn-lt"/>
              <a:ea typeface="+mn-ea"/>
              <a:cs typeface="+mn-cs"/>
            </a:rPr>
            <a:t>四捨五入</a:t>
          </a:r>
          <a:r>
            <a:rPr kumimoji="1" lang="ja-JP" altLang="ja-JP" sz="1000">
              <a:solidFill>
                <a:sysClr val="windowText" lastClr="000000"/>
              </a:solidFill>
              <a:effectLst/>
              <a:latin typeface="+mn-lt"/>
              <a:ea typeface="+mn-ea"/>
              <a:cs typeface="+mn-cs"/>
            </a:rPr>
            <a:t>してください。</a:t>
          </a:r>
          <a:endParaRPr lang="ja-JP" altLang="ja-JP" sz="1000">
            <a:solidFill>
              <a:sysClr val="windowText" lastClr="000000"/>
            </a:solidFill>
            <a:effectLst/>
          </a:endParaRPr>
        </a:p>
      </xdr:txBody>
    </xdr:sp>
    <xdr:clientData/>
  </xdr:twoCellAnchor>
  <xdr:twoCellAnchor>
    <xdr:from>
      <xdr:col>11</xdr:col>
      <xdr:colOff>586740</xdr:colOff>
      <xdr:row>34</xdr:row>
      <xdr:rowOff>15240</xdr:rowOff>
    </xdr:from>
    <xdr:to>
      <xdr:col>13</xdr:col>
      <xdr:colOff>579120</xdr:colOff>
      <xdr:row>36</xdr:row>
      <xdr:rowOff>243840</xdr:rowOff>
    </xdr:to>
    <xdr:sp macro="" textlink="">
      <xdr:nvSpPr>
        <xdr:cNvPr id="7" name="吹き出し: 角を丸めた四角形 6">
          <a:extLst>
            <a:ext uri="{FF2B5EF4-FFF2-40B4-BE49-F238E27FC236}">
              <a16:creationId xmlns:a16="http://schemas.microsoft.com/office/drawing/2014/main" id="{2F88EBA0-96F9-EF2B-822E-EFEDCB4238D2}"/>
            </a:ext>
          </a:extLst>
        </xdr:cNvPr>
        <xdr:cNvSpPr/>
      </xdr:nvSpPr>
      <xdr:spPr>
        <a:xfrm>
          <a:off x="5821680" y="9928860"/>
          <a:ext cx="1303020" cy="601980"/>
        </a:xfrm>
        <a:prstGeom prst="wedgeRoundRectCallout">
          <a:avLst>
            <a:gd name="adj1" fmla="val -113963"/>
            <a:gd name="adj2" fmla="val -48362"/>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⑤、⑥、⑦、⑧は</a:t>
          </a:r>
          <a:endParaRPr kumimoji="1" lang="en-US" altLang="ja-JP" sz="1100" b="1">
            <a:solidFill>
              <a:sysClr val="windowText" lastClr="000000"/>
            </a:solidFill>
          </a:endParaRPr>
        </a:p>
        <a:p>
          <a:pPr algn="l"/>
          <a:r>
            <a:rPr kumimoji="1" lang="ja-JP" altLang="en-US" sz="1100" b="1">
              <a:solidFill>
                <a:sysClr val="windowText" lastClr="000000"/>
              </a:solidFill>
            </a:rPr>
            <a:t>千円単位で記入</a:t>
          </a:r>
        </a:p>
      </xdr:txBody>
    </xdr:sp>
    <xdr:clientData/>
  </xdr:twoCellAnchor>
  <xdr:twoCellAnchor>
    <xdr:from>
      <xdr:col>12</xdr:col>
      <xdr:colOff>53340</xdr:colOff>
      <xdr:row>21</xdr:row>
      <xdr:rowOff>53340</xdr:rowOff>
    </xdr:from>
    <xdr:to>
      <xdr:col>14</xdr:col>
      <xdr:colOff>335280</xdr:colOff>
      <xdr:row>21</xdr:row>
      <xdr:rowOff>594360</xdr:rowOff>
    </xdr:to>
    <xdr:sp macro="" textlink="">
      <xdr:nvSpPr>
        <xdr:cNvPr id="8" name="吹き出し: 四角形 7">
          <a:extLst>
            <a:ext uri="{FF2B5EF4-FFF2-40B4-BE49-F238E27FC236}">
              <a16:creationId xmlns:a16="http://schemas.microsoft.com/office/drawing/2014/main" id="{59704A5A-51D2-031E-FEB8-53A5D0E173FE}"/>
            </a:ext>
          </a:extLst>
        </xdr:cNvPr>
        <xdr:cNvSpPr/>
      </xdr:nvSpPr>
      <xdr:spPr>
        <a:xfrm>
          <a:off x="5981700" y="5494020"/>
          <a:ext cx="1516380" cy="541020"/>
        </a:xfrm>
        <a:prstGeom prst="wedgeRectCallout">
          <a:avLst>
            <a:gd name="adj1" fmla="val -81500"/>
            <a:gd name="adj2" fmla="val 99943"/>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下記計算欄の合計数値を入れてください</a:t>
          </a:r>
        </a:p>
      </xdr:txBody>
    </xdr:sp>
    <xdr:clientData/>
  </xdr:twoCellAnchor>
  <xdr:twoCellAnchor>
    <xdr:from>
      <xdr:col>14</xdr:col>
      <xdr:colOff>175260</xdr:colOff>
      <xdr:row>23</xdr:row>
      <xdr:rowOff>472440</xdr:rowOff>
    </xdr:from>
    <xdr:to>
      <xdr:col>14</xdr:col>
      <xdr:colOff>198120</xdr:colOff>
      <xdr:row>37</xdr:row>
      <xdr:rowOff>220980</xdr:rowOff>
    </xdr:to>
    <xdr:cxnSp macro="">
      <xdr:nvCxnSpPr>
        <xdr:cNvPr id="10" name="直線矢印コネクタ 9">
          <a:extLst>
            <a:ext uri="{FF2B5EF4-FFF2-40B4-BE49-F238E27FC236}">
              <a16:creationId xmlns:a16="http://schemas.microsoft.com/office/drawing/2014/main" id="{F1539D8E-4658-BD43-8E16-3D67EC18D301}"/>
            </a:ext>
          </a:extLst>
        </xdr:cNvPr>
        <xdr:cNvCxnSpPr/>
      </xdr:nvCxnSpPr>
      <xdr:spPr>
        <a:xfrm>
          <a:off x="7338060" y="7315200"/>
          <a:ext cx="22860" cy="352044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12700</xdr:colOff>
      <xdr:row>2</xdr:row>
      <xdr:rowOff>47622</xdr:rowOff>
    </xdr:from>
    <xdr:to>
      <xdr:col>6</xdr:col>
      <xdr:colOff>371475</xdr:colOff>
      <xdr:row>22</xdr:row>
      <xdr:rowOff>161924</xdr:rowOff>
    </xdr:to>
    <xdr:sp macro="" textlink="">
      <xdr:nvSpPr>
        <xdr:cNvPr id="2" name="テキスト ボックス 1">
          <a:extLst>
            <a:ext uri="{FF2B5EF4-FFF2-40B4-BE49-F238E27FC236}">
              <a16:creationId xmlns:a16="http://schemas.microsoft.com/office/drawing/2014/main" id="{24554731-21D4-448F-AA1B-B710C0EC1325}"/>
            </a:ext>
          </a:extLst>
        </xdr:cNvPr>
        <xdr:cNvSpPr txBox="1"/>
      </xdr:nvSpPr>
      <xdr:spPr>
        <a:xfrm>
          <a:off x="12700" y="436242"/>
          <a:ext cx="5951855" cy="3771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rPr>
            <a:t>　この調査は、当該事業所の賃金規程又は昇格事情のもとで、勤続年数に応じてどのように賃金が</a:t>
          </a:r>
          <a:endParaRPr kumimoji="1" lang="en-US" altLang="ja-JP" sz="1100" b="0">
            <a:solidFill>
              <a:sysClr val="windowText" lastClr="000000"/>
            </a:solidFill>
          </a:endParaRPr>
        </a:p>
        <a:p>
          <a:pPr>
            <a:lnSpc>
              <a:spcPts val="1300"/>
            </a:lnSpc>
          </a:pPr>
          <a:r>
            <a:rPr kumimoji="1" lang="ja-JP" altLang="en-US" sz="1100" b="0">
              <a:solidFill>
                <a:sysClr val="windowText" lastClr="000000"/>
              </a:solidFill>
            </a:rPr>
            <a:t>推移しているかを調べるものです。記入欄の条件（満年齢・勤続年数）に合致する職員について</a:t>
          </a:r>
          <a:endParaRPr kumimoji="1" lang="en-US" altLang="ja-JP" sz="1100" b="0">
            <a:solidFill>
              <a:sysClr val="windowText" lastClr="000000"/>
            </a:solidFill>
          </a:endParaRPr>
        </a:p>
        <a:p>
          <a:pPr>
            <a:lnSpc>
              <a:spcPts val="1300"/>
            </a:lnSpc>
          </a:pPr>
          <a:r>
            <a:rPr kumimoji="1" lang="ja-JP" altLang="en-US" sz="1100" b="0">
              <a:solidFill>
                <a:sysClr val="windowText" lastClr="000000"/>
              </a:solidFill>
            </a:rPr>
            <a:t>ご記入ください。</a:t>
          </a:r>
          <a:endParaRPr kumimoji="1" lang="en-US" altLang="ja-JP" sz="1100" b="0">
            <a:solidFill>
              <a:sysClr val="windowText" lastClr="000000"/>
            </a:solidFill>
          </a:endParaRPr>
        </a:p>
        <a:p>
          <a:pPr>
            <a:lnSpc>
              <a:spcPts val="1300"/>
            </a:lnSpc>
          </a:pPr>
          <a:endParaRPr kumimoji="1" lang="en-US" altLang="ja-JP" sz="1100" b="0">
            <a:solidFill>
              <a:sysClr val="windowText" lastClr="000000"/>
            </a:solidFill>
          </a:endParaRPr>
        </a:p>
        <a:p>
          <a:pPr>
            <a:lnSpc>
              <a:spcPts val="1300"/>
            </a:lnSpc>
          </a:pPr>
          <a:r>
            <a:rPr kumimoji="1" lang="en-US" altLang="ja-JP" sz="1100" b="0">
              <a:solidFill>
                <a:sysClr val="windowText" lastClr="000000"/>
              </a:solidFill>
            </a:rPr>
            <a:t>※</a:t>
          </a:r>
          <a:r>
            <a:rPr kumimoji="1" lang="ja-JP" altLang="en-US" sz="1100" b="0">
              <a:solidFill>
                <a:sysClr val="windowText" lastClr="000000"/>
              </a:solidFill>
            </a:rPr>
            <a:t>注</a:t>
          </a:r>
          <a:r>
            <a:rPr kumimoji="1" lang="en-US" altLang="ja-JP" sz="1100" b="0">
              <a:solidFill>
                <a:sysClr val="windowText" lastClr="000000"/>
              </a:solidFill>
            </a:rPr>
            <a:t>1</a:t>
          </a:r>
          <a:r>
            <a:rPr kumimoji="1" lang="ja-JP" altLang="en-US" sz="1100" b="0">
              <a:solidFill>
                <a:sysClr val="windowText" lastClr="000000"/>
              </a:solidFill>
            </a:rPr>
            <a:t>：「基準内賃金」のうち、</a:t>
          </a:r>
          <a:r>
            <a:rPr kumimoji="1" lang="ja-JP" altLang="en-US" sz="1100" b="1" u="sng">
              <a:solidFill>
                <a:sysClr val="windowText" lastClr="000000"/>
              </a:solidFill>
            </a:rPr>
            <a:t>通勤手当を差し引いた額</a:t>
          </a:r>
          <a:r>
            <a:rPr kumimoji="1" lang="ja-JP" altLang="en-US" sz="1100" b="0">
              <a:solidFill>
                <a:sysClr val="windowText" lastClr="000000"/>
              </a:solidFill>
            </a:rPr>
            <a:t>を記入してください。</a:t>
          </a:r>
          <a:endParaRPr kumimoji="1" lang="en-US" altLang="ja-JP" sz="1100" b="0">
            <a:solidFill>
              <a:sysClr val="windowText" lastClr="000000"/>
            </a:solidFill>
          </a:endParaRPr>
        </a:p>
        <a:p>
          <a:pPr>
            <a:lnSpc>
              <a:spcPts val="1300"/>
            </a:lnSpc>
          </a:pPr>
          <a:endParaRPr kumimoji="1" lang="en-US" altLang="ja-JP" sz="1100" b="0">
            <a:solidFill>
              <a:sysClr val="windowText" lastClr="000000"/>
            </a:solidFill>
          </a:endParaRPr>
        </a:p>
        <a:p>
          <a:pPr>
            <a:lnSpc>
              <a:spcPts val="1300"/>
            </a:lnSpc>
          </a:pPr>
          <a:r>
            <a:rPr kumimoji="1" lang="en-US" altLang="ja-JP" sz="1100" b="0">
              <a:solidFill>
                <a:sysClr val="windowText" lastClr="000000"/>
              </a:solidFill>
            </a:rPr>
            <a:t>※</a:t>
          </a:r>
          <a:r>
            <a:rPr kumimoji="1" lang="ja-JP" altLang="en-US" sz="1100" b="0">
              <a:solidFill>
                <a:sysClr val="windowText" lastClr="000000"/>
              </a:solidFill>
            </a:rPr>
            <a:t>注</a:t>
          </a:r>
          <a:r>
            <a:rPr kumimoji="1" lang="en-US" altLang="ja-JP" sz="1100" b="0">
              <a:solidFill>
                <a:sysClr val="windowText" lastClr="000000"/>
              </a:solidFill>
            </a:rPr>
            <a:t>2</a:t>
          </a:r>
          <a:r>
            <a:rPr kumimoji="1" lang="ja-JP" altLang="en-US" sz="1100" b="0">
              <a:solidFill>
                <a:sysClr val="windowText" lastClr="000000"/>
              </a:solidFill>
            </a:rPr>
            <a:t>：賃金規程（賃金体系表、給与表）のある場合は、それに従って記入してください。</a:t>
          </a:r>
          <a:endParaRPr kumimoji="1" lang="en-US" altLang="ja-JP" sz="1100" b="0">
            <a:solidFill>
              <a:sysClr val="windowText" lastClr="000000"/>
            </a:solidFill>
          </a:endParaRPr>
        </a:p>
        <a:p>
          <a:pPr>
            <a:lnSpc>
              <a:spcPts val="1300"/>
            </a:lnSpc>
          </a:pPr>
          <a:endParaRPr kumimoji="1" lang="en-US" altLang="ja-JP" sz="1100" b="0">
            <a:solidFill>
              <a:sysClr val="windowText" lastClr="000000"/>
            </a:solidFill>
          </a:endParaRPr>
        </a:p>
        <a:p>
          <a:pPr>
            <a:lnSpc>
              <a:spcPts val="1300"/>
            </a:lnSpc>
          </a:pPr>
          <a:r>
            <a:rPr kumimoji="1" lang="en-US" altLang="ja-JP" sz="1100" b="0">
              <a:solidFill>
                <a:sysClr val="windowText" lastClr="000000"/>
              </a:solidFill>
            </a:rPr>
            <a:t>※</a:t>
          </a:r>
          <a:r>
            <a:rPr kumimoji="1" lang="ja-JP" altLang="en-US" sz="1100" b="0">
              <a:solidFill>
                <a:sysClr val="windowText" lastClr="000000"/>
              </a:solidFill>
            </a:rPr>
            <a:t>注</a:t>
          </a:r>
          <a:r>
            <a:rPr kumimoji="1" lang="en-US" altLang="ja-JP" sz="1100" b="0">
              <a:solidFill>
                <a:sysClr val="windowText" lastClr="000000"/>
              </a:solidFill>
            </a:rPr>
            <a:t>3</a:t>
          </a:r>
          <a:r>
            <a:rPr kumimoji="1" lang="ja-JP" altLang="en-US" sz="1100" b="0">
              <a:solidFill>
                <a:sysClr val="windowText" lastClr="000000"/>
              </a:solidFill>
            </a:rPr>
            <a:t>：賃金規程のない事業所は、実際の職員の賃金を記入してください。</a:t>
          </a:r>
          <a:endParaRPr kumimoji="1" lang="en-US" altLang="ja-JP" sz="1100" b="0">
            <a:solidFill>
              <a:sysClr val="windowText" lastClr="000000"/>
            </a:solidFill>
          </a:endParaRPr>
        </a:p>
        <a:p>
          <a:pPr>
            <a:lnSpc>
              <a:spcPts val="1300"/>
            </a:lnSpc>
          </a:pPr>
          <a:endParaRPr kumimoji="1" lang="en-US" altLang="ja-JP" sz="1100" b="0">
            <a:solidFill>
              <a:sysClr val="windowText" lastClr="000000"/>
            </a:solidFill>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注</a:t>
          </a:r>
          <a:r>
            <a:rPr kumimoji="1" lang="en-US" altLang="ja-JP" sz="1100">
              <a:solidFill>
                <a:sysClr val="windowText" lastClr="000000"/>
              </a:solidFill>
            </a:rPr>
            <a:t>4</a:t>
          </a:r>
          <a:r>
            <a:rPr kumimoji="1" lang="ja-JP" altLang="en-US" sz="1100">
              <a:solidFill>
                <a:sysClr val="windowText" lastClr="000000"/>
              </a:solidFill>
            </a:rPr>
            <a:t>：記入欄の条件（満年齢・勤続年数）に合致する職員がいない場合は、条件に最も近い職員の</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賃金から推定した額を記入してください。</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例</a:t>
          </a:r>
          <a:r>
            <a:rPr kumimoji="1" lang="en-US" altLang="ja-JP" sz="1100">
              <a:solidFill>
                <a:sysClr val="windowText" lastClr="000000"/>
              </a:solidFill>
            </a:rPr>
            <a:t>】</a:t>
          </a:r>
          <a:r>
            <a:rPr kumimoji="1" lang="ja-JP" altLang="en-US" sz="1100">
              <a:solidFill>
                <a:sysClr val="windowText" lastClr="000000"/>
              </a:solidFill>
            </a:rPr>
            <a:t>　「高校卒の満年齢</a:t>
          </a:r>
          <a:r>
            <a:rPr kumimoji="1" lang="en-US" altLang="ja-JP" sz="1100">
              <a:solidFill>
                <a:sysClr val="windowText" lastClr="000000"/>
              </a:solidFill>
            </a:rPr>
            <a:t>40</a:t>
          </a:r>
          <a:r>
            <a:rPr kumimoji="1" lang="ja-JP" altLang="en-US" sz="1100">
              <a:solidFill>
                <a:sysClr val="windowText" lastClr="000000"/>
              </a:solidFill>
            </a:rPr>
            <a:t>歳、勤続年数</a:t>
          </a:r>
          <a:r>
            <a:rPr kumimoji="1" lang="en-US" altLang="ja-JP" sz="1100">
              <a:solidFill>
                <a:sysClr val="windowText" lastClr="000000"/>
              </a:solidFill>
            </a:rPr>
            <a:t>22</a:t>
          </a:r>
          <a:r>
            <a:rPr kumimoji="1" lang="ja-JP" altLang="en-US" sz="1100">
              <a:solidFill>
                <a:sysClr val="windowText" lastClr="000000"/>
              </a:solidFill>
            </a:rPr>
            <a:t>年」の条件に最も近い職員が、</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満年齢</a:t>
          </a:r>
          <a:r>
            <a:rPr kumimoji="1" lang="en-US" altLang="ja-JP" sz="1100">
              <a:solidFill>
                <a:sysClr val="windowText" lastClr="000000"/>
              </a:solidFill>
            </a:rPr>
            <a:t>38</a:t>
          </a:r>
          <a:r>
            <a:rPr kumimoji="1" lang="ja-JP" altLang="en-US" sz="1100">
              <a:solidFill>
                <a:sysClr val="windowText" lastClr="000000"/>
              </a:solidFill>
            </a:rPr>
            <a:t>歳、勤続年数</a:t>
          </a:r>
          <a:r>
            <a:rPr kumimoji="1" lang="en-US" altLang="ja-JP" sz="1100">
              <a:solidFill>
                <a:sysClr val="windowText" lastClr="000000"/>
              </a:solidFill>
            </a:rPr>
            <a:t>20</a:t>
          </a:r>
          <a:r>
            <a:rPr kumimoji="1" lang="ja-JP" altLang="en-US" sz="1100">
              <a:solidFill>
                <a:sysClr val="windowText" lastClr="000000"/>
              </a:solidFill>
            </a:rPr>
            <a:t>年 の者であった場合は、賃金規程に基づく昇給等を考慮して</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a:t>
          </a:r>
          <a:r>
            <a:rPr kumimoji="1" lang="en-US" altLang="ja-JP" sz="1100">
              <a:solidFill>
                <a:sysClr val="windowText" lastClr="000000"/>
              </a:solidFill>
            </a:rPr>
            <a:t>2</a:t>
          </a:r>
          <a:r>
            <a:rPr kumimoji="1" lang="ja-JP" altLang="en-US" sz="1100">
              <a:solidFill>
                <a:sysClr val="windowText" lastClr="000000"/>
              </a:solidFill>
            </a:rPr>
            <a:t>年後の</a:t>
          </a:r>
          <a:r>
            <a:rPr kumimoji="1" lang="en-US" altLang="ja-JP" sz="1100">
              <a:solidFill>
                <a:sysClr val="windowText" lastClr="000000"/>
              </a:solidFill>
            </a:rPr>
            <a:t>40</a:t>
          </a:r>
          <a:r>
            <a:rPr kumimoji="1" lang="ja-JP" altLang="en-US" sz="1100">
              <a:solidFill>
                <a:sysClr val="windowText" lastClr="000000"/>
              </a:solidFill>
            </a:rPr>
            <a:t>歳時に支給されることが見込まれる額を推定して記入する。</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a:p>
          <a:pPr>
            <a:lnSpc>
              <a:spcPts val="1300"/>
            </a:lnSpc>
          </a:pPr>
          <a:r>
            <a:rPr kumimoji="1" lang="en-US" altLang="ja-JP" sz="1100">
              <a:solidFill>
                <a:sysClr val="windowText" lastClr="000000"/>
              </a:solidFill>
            </a:rPr>
            <a:t>※</a:t>
          </a:r>
          <a:r>
            <a:rPr kumimoji="1" lang="ja-JP" altLang="en-US" sz="1100">
              <a:solidFill>
                <a:sysClr val="windowText" lastClr="000000"/>
              </a:solidFill>
            </a:rPr>
            <a:t>注</a:t>
          </a:r>
          <a:r>
            <a:rPr kumimoji="1" lang="en-US" altLang="ja-JP" sz="1100">
              <a:solidFill>
                <a:sysClr val="windowText" lastClr="000000"/>
              </a:solidFill>
            </a:rPr>
            <a:t>5</a:t>
          </a:r>
          <a:r>
            <a:rPr kumimoji="1" lang="ja-JP" altLang="en-US" sz="1100">
              <a:solidFill>
                <a:sysClr val="windowText" lastClr="000000"/>
              </a:solidFill>
            </a:rPr>
            <a:t>：大学卒の初任給は、本年度に新規採用者がいない場合でも、いたとすればいくらかを</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ご記入ください。</a:t>
          </a:r>
          <a:endParaRPr kumimoji="1" lang="en-US" altLang="ja-JP" sz="1100">
            <a:solidFill>
              <a:sysClr val="windowText" lastClr="000000"/>
            </a:solidFill>
          </a:endParaRPr>
        </a:p>
        <a:p>
          <a:pPr>
            <a:lnSpc>
              <a:spcPts val="1300"/>
            </a:lnSpc>
          </a:pPr>
          <a:endParaRPr kumimoji="1" lang="en-US" altLang="ja-JP" sz="1100">
            <a:solidFill>
              <a:sysClr val="windowText" lastClr="000000"/>
            </a:solidFill>
          </a:endParaRPr>
        </a:p>
      </xdr:txBody>
    </xdr:sp>
    <xdr:clientData/>
  </xdr:twoCellAnchor>
  <xdr:twoCellAnchor>
    <xdr:from>
      <xdr:col>2</xdr:col>
      <xdr:colOff>657226</xdr:colOff>
      <xdr:row>21</xdr:row>
      <xdr:rowOff>66675</xdr:rowOff>
    </xdr:from>
    <xdr:to>
      <xdr:col>5</xdr:col>
      <xdr:colOff>1438275</xdr:colOff>
      <xdr:row>23</xdr:row>
      <xdr:rowOff>47625</xdr:rowOff>
    </xdr:to>
    <xdr:sp macro="" textlink="">
      <xdr:nvSpPr>
        <xdr:cNvPr id="3" name="テキスト ボックス 18">
          <a:extLst>
            <a:ext uri="{FF2B5EF4-FFF2-40B4-BE49-F238E27FC236}">
              <a16:creationId xmlns:a16="http://schemas.microsoft.com/office/drawing/2014/main" id="{A10C744B-8461-4BD8-AAA4-39712842B570}"/>
            </a:ext>
          </a:extLst>
        </xdr:cNvPr>
        <xdr:cNvSpPr txBox="1">
          <a:spLocks noChangeArrowheads="1"/>
        </xdr:cNvSpPr>
      </xdr:nvSpPr>
      <xdr:spPr bwMode="auto">
        <a:xfrm>
          <a:off x="1343026" y="3930015"/>
          <a:ext cx="4248149" cy="346710"/>
        </a:xfrm>
        <a:prstGeom prst="rect">
          <a:avLst/>
        </a:prstGeom>
        <a:solidFill>
          <a:srgbClr val="FFFF00"/>
        </a:solidFill>
        <a:ln>
          <a:solidFill>
            <a:schemeClr val="tx1"/>
          </a:solidFill>
        </a:ln>
      </xdr:spPr>
      <xdr:txBody>
        <a:bodyPr vertOverflow="clip" wrap="square" lIns="27432" tIns="0" rIns="0" bIns="0" anchor="ctr" upright="1"/>
        <a:lstStyle/>
        <a:p>
          <a:pPr rtl="0" eaLnBrk="1" fontAlgn="auto" latinLnBrk="0" hangingPunct="1"/>
          <a:r>
            <a:rPr lang="ja-JP" altLang="en-US" sz="1400" b="0" i="0" u="none" strike="noStrike" baseline="0">
              <a:solidFill>
                <a:sysClr val="windowText" lastClr="000000"/>
              </a:solidFill>
              <a:latin typeface="ＭＳ Ｐゴシック"/>
              <a:ea typeface="ＭＳ Ｐゴシック"/>
            </a:rPr>
            <a:t>👉　</a:t>
          </a:r>
          <a:r>
            <a:rPr kumimoji="1" lang="ja-JP" altLang="ja-JP" sz="1000">
              <a:solidFill>
                <a:sysClr val="windowText" lastClr="000000"/>
              </a:solidFill>
              <a:effectLst/>
              <a:latin typeface="+mn-lt"/>
              <a:ea typeface="+mn-ea"/>
              <a:cs typeface="+mn-cs"/>
            </a:rPr>
            <a:t>金額は、</a:t>
          </a:r>
          <a:r>
            <a:rPr kumimoji="1" lang="ja-JP" altLang="en-US" sz="1000" b="1">
              <a:solidFill>
                <a:srgbClr val="FF0000"/>
              </a:solidFill>
              <a:effectLst/>
              <a:latin typeface="+mn-lt"/>
              <a:ea typeface="+mn-ea"/>
              <a:cs typeface="+mn-cs"/>
            </a:rPr>
            <a:t>“</a:t>
          </a:r>
          <a:r>
            <a:rPr kumimoji="1" lang="ja-JP" altLang="en-US" sz="1000" b="1" u="sng">
              <a:solidFill>
                <a:srgbClr val="FF0000"/>
              </a:solidFill>
              <a:effectLst/>
              <a:latin typeface="+mn-lt"/>
              <a:ea typeface="+mn-ea"/>
              <a:cs typeface="+mn-cs"/>
            </a:rPr>
            <a:t>百</a:t>
          </a:r>
          <a:r>
            <a:rPr kumimoji="1" lang="ja-JP" altLang="ja-JP" sz="1000" b="1" u="sng">
              <a:solidFill>
                <a:srgbClr val="FF0000"/>
              </a:solidFill>
              <a:effectLst/>
              <a:latin typeface="+mn-lt"/>
              <a:ea typeface="+mn-ea"/>
              <a:cs typeface="+mn-cs"/>
            </a:rPr>
            <a:t>円</a:t>
          </a:r>
          <a:r>
            <a:rPr kumimoji="1" lang="ja-JP" altLang="en-US" sz="1000" b="1" u="sng">
              <a:solidFill>
                <a:srgbClr val="FF0000"/>
              </a:solidFill>
              <a:effectLst/>
              <a:latin typeface="+mn-lt"/>
              <a:ea typeface="+mn-ea"/>
              <a:cs typeface="+mn-cs"/>
            </a:rPr>
            <a:t>”</a:t>
          </a:r>
          <a:r>
            <a:rPr kumimoji="1" lang="ja-JP" altLang="ja-JP" sz="1000" b="1" u="sng">
              <a:solidFill>
                <a:srgbClr val="FF0000"/>
              </a:solidFill>
              <a:effectLst/>
              <a:latin typeface="+mn-lt"/>
              <a:ea typeface="+mn-ea"/>
              <a:cs typeface="+mn-cs"/>
            </a:rPr>
            <a:t>単位</a:t>
          </a:r>
          <a:r>
            <a:rPr kumimoji="1" lang="ja-JP" altLang="ja-JP" sz="1000">
              <a:solidFill>
                <a:sysClr val="windowText" lastClr="000000"/>
              </a:solidFill>
              <a:effectLst/>
              <a:latin typeface="+mn-lt"/>
              <a:ea typeface="+mn-ea"/>
              <a:cs typeface="+mn-cs"/>
            </a:rPr>
            <a:t>とし、</a:t>
          </a:r>
          <a:r>
            <a:rPr kumimoji="1" lang="ja-JP" altLang="en-US" sz="1000" b="1">
              <a:solidFill>
                <a:sysClr val="windowText" lastClr="000000"/>
              </a:solidFill>
              <a:effectLst/>
              <a:latin typeface="+mn-lt"/>
              <a:ea typeface="+mn-ea"/>
              <a:cs typeface="+mn-cs"/>
            </a:rPr>
            <a:t>十円単位以下は</a:t>
          </a:r>
          <a:r>
            <a:rPr kumimoji="1" lang="ja-JP" altLang="ja-JP" sz="1000" b="1">
              <a:solidFill>
                <a:sysClr val="windowText" lastClr="000000"/>
              </a:solidFill>
              <a:effectLst/>
              <a:latin typeface="+mn-lt"/>
              <a:ea typeface="+mn-ea"/>
              <a:cs typeface="+mn-cs"/>
            </a:rPr>
            <a:t>四捨五入</a:t>
          </a:r>
          <a:r>
            <a:rPr kumimoji="1" lang="ja-JP" altLang="ja-JP" sz="1000">
              <a:solidFill>
                <a:sysClr val="windowText" lastClr="000000"/>
              </a:solidFill>
              <a:effectLst/>
              <a:latin typeface="+mn-lt"/>
              <a:ea typeface="+mn-ea"/>
              <a:cs typeface="+mn-cs"/>
            </a:rPr>
            <a:t>してください。</a:t>
          </a:r>
          <a:endParaRPr lang="ja-JP" altLang="ja-JP" sz="10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12</xdr:row>
      <xdr:rowOff>0</xdr:rowOff>
    </xdr:to>
    <xdr:cxnSp macro="">
      <xdr:nvCxnSpPr>
        <xdr:cNvPr id="2" name="直線コネクタ 5">
          <a:extLst>
            <a:ext uri="{FF2B5EF4-FFF2-40B4-BE49-F238E27FC236}">
              <a16:creationId xmlns:a16="http://schemas.microsoft.com/office/drawing/2014/main" id="{BE9731A8-C29A-4FD8-A31A-113A9F7B9145}"/>
            </a:ext>
          </a:extLst>
        </xdr:cNvPr>
        <xdr:cNvCxnSpPr>
          <a:cxnSpLocks noChangeShapeType="1"/>
        </xdr:cNvCxnSpPr>
      </xdr:nvCxnSpPr>
      <xdr:spPr bwMode="auto">
        <a:xfrm>
          <a:off x="0" y="2311400"/>
          <a:ext cx="2520950" cy="330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xdr:col>
      <xdr:colOff>640080</xdr:colOff>
      <xdr:row>10</xdr:row>
      <xdr:rowOff>55245</xdr:rowOff>
    </xdr:from>
    <xdr:ext cx="984789" cy="259045"/>
    <xdr:sp macro="" textlink="">
      <xdr:nvSpPr>
        <xdr:cNvPr id="3" name="テキスト ボックス 2">
          <a:extLst>
            <a:ext uri="{FF2B5EF4-FFF2-40B4-BE49-F238E27FC236}">
              <a16:creationId xmlns:a16="http://schemas.microsoft.com/office/drawing/2014/main" id="{3CCAC41E-54BD-4AC7-BA03-6E643E782DC7}"/>
            </a:ext>
          </a:extLst>
        </xdr:cNvPr>
        <xdr:cNvSpPr txBox="1"/>
      </xdr:nvSpPr>
      <xdr:spPr>
        <a:xfrm>
          <a:off x="2118360" y="2341245"/>
          <a:ext cx="9847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雇用形態</a:t>
          </a:r>
        </a:p>
      </xdr:txBody>
    </xdr:sp>
    <xdr:clientData/>
  </xdr:oneCellAnchor>
  <xdr:oneCellAnchor>
    <xdr:from>
      <xdr:col>0</xdr:col>
      <xdr:colOff>72390</xdr:colOff>
      <xdr:row>10</xdr:row>
      <xdr:rowOff>207645</xdr:rowOff>
    </xdr:from>
    <xdr:ext cx="809452" cy="265363"/>
    <xdr:sp macro="" textlink="">
      <xdr:nvSpPr>
        <xdr:cNvPr id="4" name="テキスト ボックス 3">
          <a:extLst>
            <a:ext uri="{FF2B5EF4-FFF2-40B4-BE49-F238E27FC236}">
              <a16:creationId xmlns:a16="http://schemas.microsoft.com/office/drawing/2014/main" id="{A5F2A316-A48C-49EC-A914-34B2CB2E2BD2}"/>
            </a:ext>
          </a:extLst>
        </xdr:cNvPr>
        <xdr:cNvSpPr txBox="1"/>
      </xdr:nvSpPr>
      <xdr:spPr>
        <a:xfrm>
          <a:off x="72390" y="2493645"/>
          <a:ext cx="809452" cy="265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職種</a:t>
          </a:r>
        </a:p>
      </xdr:txBody>
    </xdr:sp>
    <xdr:clientData/>
  </xdr:oneCellAnchor>
  <xdr:twoCellAnchor>
    <xdr:from>
      <xdr:col>8</xdr:col>
      <xdr:colOff>114299</xdr:colOff>
      <xdr:row>1</xdr:row>
      <xdr:rowOff>9526</xdr:rowOff>
    </xdr:from>
    <xdr:to>
      <xdr:col>9</xdr:col>
      <xdr:colOff>4756</xdr:colOff>
      <xdr:row>1</xdr:row>
      <xdr:rowOff>257176</xdr:rowOff>
    </xdr:to>
    <xdr:sp macro="" textlink="">
      <xdr:nvSpPr>
        <xdr:cNvPr id="6" name="テキスト ボックス 5">
          <a:extLst>
            <a:ext uri="{FF2B5EF4-FFF2-40B4-BE49-F238E27FC236}">
              <a16:creationId xmlns:a16="http://schemas.microsoft.com/office/drawing/2014/main" id="{6A280904-8481-485A-BAA7-27846FEE4F1C}"/>
            </a:ext>
          </a:extLst>
        </xdr:cNvPr>
        <xdr:cNvSpPr txBox="1"/>
      </xdr:nvSpPr>
      <xdr:spPr>
        <a:xfrm>
          <a:off x="4937759" y="337186"/>
          <a:ext cx="820097" cy="24765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7</xdr:col>
      <xdr:colOff>383540</xdr:colOff>
      <xdr:row>0</xdr:row>
      <xdr:rowOff>297181</xdr:rowOff>
    </xdr:from>
    <xdr:to>
      <xdr:col>8</xdr:col>
      <xdr:colOff>245185</xdr:colOff>
      <xdr:row>1</xdr:row>
      <xdr:rowOff>243277</xdr:rowOff>
    </xdr:to>
    <xdr:sp macro="" textlink="">
      <xdr:nvSpPr>
        <xdr:cNvPr id="7" name="テキスト ボックス 6">
          <a:extLst>
            <a:ext uri="{FF2B5EF4-FFF2-40B4-BE49-F238E27FC236}">
              <a16:creationId xmlns:a16="http://schemas.microsoft.com/office/drawing/2014/main" id="{1DFCC15F-1C02-4B69-844D-B982F8EBB898}"/>
            </a:ext>
          </a:extLst>
        </xdr:cNvPr>
        <xdr:cNvSpPr txBox="1"/>
      </xdr:nvSpPr>
      <xdr:spPr>
        <a:xfrm>
          <a:off x="4566920" y="297181"/>
          <a:ext cx="501725" cy="273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274320</xdr:colOff>
      <xdr:row>3</xdr:row>
      <xdr:rowOff>3175</xdr:rowOff>
    </xdr:from>
    <xdr:ext cx="1226496" cy="259045"/>
    <xdr:sp macro="" textlink="">
      <xdr:nvSpPr>
        <xdr:cNvPr id="2" name="テキスト ボックス 1">
          <a:extLst>
            <a:ext uri="{FF2B5EF4-FFF2-40B4-BE49-F238E27FC236}">
              <a16:creationId xmlns:a16="http://schemas.microsoft.com/office/drawing/2014/main" id="{8EA4FA43-983C-4FED-8D8E-4720B2DD4298}"/>
            </a:ext>
          </a:extLst>
        </xdr:cNvPr>
        <xdr:cNvSpPr txBox="1"/>
      </xdr:nvSpPr>
      <xdr:spPr>
        <a:xfrm>
          <a:off x="1463040" y="826135"/>
          <a:ext cx="122649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勤続年数</a:t>
          </a:r>
        </a:p>
      </xdr:txBody>
    </xdr:sp>
    <xdr:clientData/>
  </xdr:oneCellAnchor>
  <xdr:oneCellAnchor>
    <xdr:from>
      <xdr:col>0</xdr:col>
      <xdr:colOff>106680</xdr:colOff>
      <xdr:row>4</xdr:row>
      <xdr:rowOff>144145</xdr:rowOff>
    </xdr:from>
    <xdr:ext cx="1574516" cy="265862"/>
    <xdr:sp macro="" textlink="">
      <xdr:nvSpPr>
        <xdr:cNvPr id="3" name="テキスト ボックス 2">
          <a:extLst>
            <a:ext uri="{FF2B5EF4-FFF2-40B4-BE49-F238E27FC236}">
              <a16:creationId xmlns:a16="http://schemas.microsoft.com/office/drawing/2014/main" id="{896A72C7-ED73-41E2-BE9C-38CC95395784}"/>
            </a:ext>
          </a:extLst>
        </xdr:cNvPr>
        <xdr:cNvSpPr txBox="1"/>
      </xdr:nvSpPr>
      <xdr:spPr>
        <a:xfrm>
          <a:off x="106680" y="1218565"/>
          <a:ext cx="1574516" cy="265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年齢構成</a:t>
          </a:r>
        </a:p>
      </xdr:txBody>
    </xdr:sp>
    <xdr:clientData/>
  </xdr:oneCellAnchor>
  <xdr:twoCellAnchor>
    <xdr:from>
      <xdr:col>17</xdr:col>
      <xdr:colOff>69851</xdr:colOff>
      <xdr:row>0</xdr:row>
      <xdr:rowOff>60324</xdr:rowOff>
    </xdr:from>
    <xdr:to>
      <xdr:col>19</xdr:col>
      <xdr:colOff>1</xdr:colOff>
      <xdr:row>0</xdr:row>
      <xdr:rowOff>304886</xdr:rowOff>
    </xdr:to>
    <xdr:sp macro="" textlink="">
      <xdr:nvSpPr>
        <xdr:cNvPr id="4" name="テキスト ボックス 3">
          <a:extLst>
            <a:ext uri="{FF2B5EF4-FFF2-40B4-BE49-F238E27FC236}">
              <a16:creationId xmlns:a16="http://schemas.microsoft.com/office/drawing/2014/main" id="{BA3C723A-C8D7-4B42-8BDE-6D510681BE99}"/>
            </a:ext>
          </a:extLst>
        </xdr:cNvPr>
        <xdr:cNvSpPr txBox="1"/>
      </xdr:nvSpPr>
      <xdr:spPr>
        <a:xfrm>
          <a:off x="9499601" y="60324"/>
          <a:ext cx="1187450" cy="104862"/>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16</xdr:col>
      <xdr:colOff>30480</xdr:colOff>
      <xdr:row>0</xdr:row>
      <xdr:rowOff>0</xdr:rowOff>
    </xdr:from>
    <xdr:to>
      <xdr:col>17</xdr:col>
      <xdr:colOff>71804</xdr:colOff>
      <xdr:row>0</xdr:row>
      <xdr:rowOff>284553</xdr:rowOff>
    </xdr:to>
    <xdr:sp macro="" textlink="">
      <xdr:nvSpPr>
        <xdr:cNvPr id="5" name="テキスト ボックス 4">
          <a:extLst>
            <a:ext uri="{FF2B5EF4-FFF2-40B4-BE49-F238E27FC236}">
              <a16:creationId xmlns:a16="http://schemas.microsoft.com/office/drawing/2014/main" id="{63416A8E-BA90-45CE-9096-00AC946ED7CD}"/>
            </a:ext>
          </a:extLst>
        </xdr:cNvPr>
        <xdr:cNvSpPr txBox="1"/>
      </xdr:nvSpPr>
      <xdr:spPr>
        <a:xfrm>
          <a:off x="4786630" y="0"/>
          <a:ext cx="403274" cy="284553"/>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cs typeface="+mn-cs"/>
            </a:rPr>
            <a:t>👉</a:t>
          </a:r>
          <a:endParaRPr kumimoji="1" lang="ja-JP" altLang="en-US" sz="1600" b="1"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4</xdr:col>
      <xdr:colOff>90805</xdr:colOff>
      <xdr:row>16</xdr:row>
      <xdr:rowOff>38100</xdr:rowOff>
    </xdr:from>
    <xdr:ext cx="1107434" cy="259045"/>
    <xdr:sp macro="" textlink="">
      <xdr:nvSpPr>
        <xdr:cNvPr id="6" name="テキスト ボックス 5">
          <a:extLst>
            <a:ext uri="{FF2B5EF4-FFF2-40B4-BE49-F238E27FC236}">
              <a16:creationId xmlns:a16="http://schemas.microsoft.com/office/drawing/2014/main" id="{74416BD6-979A-4502-B08D-47B195682088}"/>
            </a:ext>
          </a:extLst>
        </xdr:cNvPr>
        <xdr:cNvSpPr txBox="1"/>
      </xdr:nvSpPr>
      <xdr:spPr>
        <a:xfrm>
          <a:off x="1414780" y="5314950"/>
          <a:ext cx="110743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勤続年数</a:t>
          </a:r>
        </a:p>
      </xdr:txBody>
    </xdr:sp>
    <xdr:clientData/>
  </xdr:oneCellAnchor>
  <xdr:oneCellAnchor>
    <xdr:from>
      <xdr:col>1</xdr:col>
      <xdr:colOff>57150</xdr:colOff>
      <xdr:row>16</xdr:row>
      <xdr:rowOff>155575</xdr:rowOff>
    </xdr:from>
    <xdr:ext cx="815163" cy="259045"/>
    <xdr:sp macro="" textlink="">
      <xdr:nvSpPr>
        <xdr:cNvPr id="7" name="テキスト ボックス 6">
          <a:extLst>
            <a:ext uri="{FF2B5EF4-FFF2-40B4-BE49-F238E27FC236}">
              <a16:creationId xmlns:a16="http://schemas.microsoft.com/office/drawing/2014/main" id="{6BFE0FCA-B6CB-4EB0-A34F-3284646F0524}"/>
            </a:ext>
          </a:extLst>
        </xdr:cNvPr>
        <xdr:cNvSpPr txBox="1"/>
      </xdr:nvSpPr>
      <xdr:spPr>
        <a:xfrm>
          <a:off x="209550" y="5432425"/>
          <a:ext cx="81516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年齢構成</a:t>
          </a:r>
        </a:p>
      </xdr:txBody>
    </xdr:sp>
    <xdr:clientData/>
  </xdr:oneCellAnchor>
  <xdr:twoCellAnchor>
    <xdr:from>
      <xdr:col>17</xdr:col>
      <xdr:colOff>113190</xdr:colOff>
      <xdr:row>13</xdr:row>
      <xdr:rowOff>637224</xdr:rowOff>
    </xdr:from>
    <xdr:to>
      <xdr:col>19</xdr:col>
      <xdr:colOff>3971</xdr:colOff>
      <xdr:row>13</xdr:row>
      <xdr:rowOff>877368</xdr:rowOff>
    </xdr:to>
    <xdr:sp macro="" textlink="">
      <xdr:nvSpPr>
        <xdr:cNvPr id="10" name="テキスト ボックス 9">
          <a:extLst>
            <a:ext uri="{FF2B5EF4-FFF2-40B4-BE49-F238E27FC236}">
              <a16:creationId xmlns:a16="http://schemas.microsoft.com/office/drawing/2014/main" id="{6114AB72-06BE-43CE-8135-6FDDDB50AB39}"/>
            </a:ext>
          </a:extLst>
        </xdr:cNvPr>
        <xdr:cNvSpPr txBox="1"/>
      </xdr:nvSpPr>
      <xdr:spPr>
        <a:xfrm>
          <a:off x="5104290" y="4340544"/>
          <a:ext cx="660401" cy="240144"/>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16</xdr:col>
      <xdr:colOff>99060</xdr:colOff>
      <xdr:row>13</xdr:row>
      <xdr:rowOff>581342</xdr:rowOff>
    </xdr:from>
    <xdr:to>
      <xdr:col>17</xdr:col>
      <xdr:colOff>165735</xdr:colOff>
      <xdr:row>13</xdr:row>
      <xdr:rowOff>906779</xdr:rowOff>
    </xdr:to>
    <xdr:sp macro="" textlink="">
      <xdr:nvSpPr>
        <xdr:cNvPr id="11" name="テキスト ボックス 10">
          <a:extLst>
            <a:ext uri="{FF2B5EF4-FFF2-40B4-BE49-F238E27FC236}">
              <a16:creationId xmlns:a16="http://schemas.microsoft.com/office/drawing/2014/main" id="{B214915E-AC41-47AC-8E1F-C51C018E4BBB}"/>
            </a:ext>
          </a:extLst>
        </xdr:cNvPr>
        <xdr:cNvSpPr txBox="1"/>
      </xdr:nvSpPr>
      <xdr:spPr>
        <a:xfrm>
          <a:off x="4739640" y="4284662"/>
          <a:ext cx="417195" cy="325437"/>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cs typeface="+mn-cs"/>
            </a:rPr>
            <a:t>👉</a:t>
          </a:r>
          <a:endParaRPr kumimoji="1" lang="ja-JP" altLang="en-US" sz="1600" b="1"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137160</xdr:colOff>
      <xdr:row>16</xdr:row>
      <xdr:rowOff>198120</xdr:rowOff>
    </xdr:from>
    <xdr:to>
      <xdr:col>22</xdr:col>
      <xdr:colOff>434340</xdr:colOff>
      <xdr:row>20</xdr:row>
      <xdr:rowOff>167640</xdr:rowOff>
    </xdr:to>
    <xdr:sp macro="" textlink="">
      <xdr:nvSpPr>
        <xdr:cNvPr id="14" name="角丸四角形吹き出し 11">
          <a:extLst>
            <a:ext uri="{FF2B5EF4-FFF2-40B4-BE49-F238E27FC236}">
              <a16:creationId xmlns:a16="http://schemas.microsoft.com/office/drawing/2014/main" id="{BCD4781C-B800-4C7A-83F9-3CC0D4659577}"/>
            </a:ext>
          </a:extLst>
        </xdr:cNvPr>
        <xdr:cNvSpPr/>
      </xdr:nvSpPr>
      <xdr:spPr bwMode="auto">
        <a:xfrm>
          <a:off x="6598920" y="5440680"/>
          <a:ext cx="1935480" cy="1173480"/>
        </a:xfrm>
        <a:prstGeom prst="wedgeRoundRectCallout">
          <a:avLst>
            <a:gd name="adj1" fmla="val -69656"/>
            <a:gd name="adj2" fmla="val 144096"/>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rtl="0"/>
          <a:r>
            <a:rPr lang="ja-JP" altLang="ja-JP" sz="1100" b="1" i="0" baseline="0">
              <a:effectLst/>
              <a:latin typeface="+mn-lt"/>
              <a:ea typeface="+mn-ea"/>
              <a:cs typeface="+mn-cs"/>
            </a:rPr>
            <a:t>★</a:t>
          </a:r>
          <a:r>
            <a:rPr lang="ja-JP" altLang="en-US" sz="1100" b="1" i="0" baseline="0">
              <a:effectLst/>
              <a:latin typeface="+mn-lt"/>
              <a:ea typeface="+mn-ea"/>
              <a:cs typeface="+mn-cs"/>
            </a:rPr>
            <a:t>★</a:t>
          </a:r>
          <a:r>
            <a:rPr lang="ja-JP" altLang="ja-JP" sz="1100" b="1" i="0" baseline="0">
              <a:effectLst/>
              <a:latin typeface="+mn-lt"/>
              <a:ea typeface="+mn-ea"/>
              <a:cs typeface="+mn-cs"/>
            </a:rPr>
            <a:t>問１の</a:t>
          </a:r>
          <a:r>
            <a:rPr lang="ja-JP" altLang="en-US" sz="1100" b="1" i="0" baseline="0">
              <a:effectLst/>
              <a:latin typeface="+mn-lt"/>
              <a:ea typeface="+mn-ea"/>
              <a:cs typeface="+mn-cs"/>
            </a:rPr>
            <a:t>非正規職員</a:t>
          </a:r>
          <a:r>
            <a:rPr lang="ja-JP" altLang="ja-JP" sz="1100" b="1" i="0" baseline="0">
              <a:effectLst/>
              <a:latin typeface="+mn-lt"/>
              <a:ea typeface="+mn-ea"/>
              <a:cs typeface="+mn-cs"/>
            </a:rPr>
            <a:t>の合計</a:t>
          </a:r>
          <a:r>
            <a:rPr lang="ja-JP" altLang="en-US" sz="1100" b="1" i="0" baseline="0">
              <a:effectLst/>
              <a:latin typeface="+mn-lt"/>
              <a:ea typeface="+mn-ea"/>
              <a:cs typeface="+mn-cs"/>
            </a:rPr>
            <a:t>人数と</a:t>
          </a:r>
          <a:r>
            <a:rPr lang="ja-JP" altLang="ja-JP" sz="1100" b="1" i="0" baseline="0">
              <a:effectLst/>
              <a:latin typeface="+mn-lt"/>
              <a:ea typeface="+mn-ea"/>
              <a:cs typeface="+mn-cs"/>
            </a:rPr>
            <a:t>必ず一致します。</a:t>
          </a:r>
          <a:endParaRPr lang="ja-JP" altLang="ja-JP">
            <a:effectLst/>
          </a:endParaRPr>
        </a:p>
        <a:p>
          <a:pPr rtl="0"/>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合っていない場合は</a:t>
          </a:r>
          <a:r>
            <a:rPr lang="ja-JP" altLang="en-US" sz="1100" b="1" i="0" baseline="0">
              <a:solidFill>
                <a:srgbClr val="FF0000"/>
              </a:solidFill>
              <a:effectLst/>
              <a:latin typeface="+mn-lt"/>
              <a:ea typeface="+mn-ea"/>
              <a:cs typeface="+mn-cs"/>
            </a:rPr>
            <a:t>　</a:t>
          </a:r>
          <a:endParaRPr lang="en-US" altLang="ja-JP" sz="1100" b="1" i="0" baseline="0">
            <a:solidFill>
              <a:srgbClr val="FF0000"/>
            </a:solidFill>
            <a:effectLst/>
            <a:latin typeface="+mn-lt"/>
            <a:ea typeface="+mn-ea"/>
            <a:cs typeface="+mn-cs"/>
          </a:endParaRPr>
        </a:p>
        <a:p>
          <a:pPr rtl="0"/>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エラー表示が出ます。</a:t>
          </a:r>
          <a:endParaRPr lang="ja-JP" altLang="ja-JP">
            <a:solidFill>
              <a:srgbClr val="FF0000"/>
            </a:solidFill>
            <a:effectLst/>
          </a:endParaRPr>
        </a:p>
      </xdr:txBody>
    </xdr:sp>
    <xdr:clientData/>
  </xdr:twoCellAnchor>
  <xdr:twoCellAnchor>
    <xdr:from>
      <xdr:col>19</xdr:col>
      <xdr:colOff>182880</xdr:colOff>
      <xdr:row>6</xdr:row>
      <xdr:rowOff>213360</xdr:rowOff>
    </xdr:from>
    <xdr:to>
      <xdr:col>22</xdr:col>
      <xdr:colOff>434340</xdr:colOff>
      <xdr:row>10</xdr:row>
      <xdr:rowOff>99060</xdr:rowOff>
    </xdr:to>
    <xdr:sp macro="" textlink="">
      <xdr:nvSpPr>
        <xdr:cNvPr id="8" name="角丸四角形吹き出し 11">
          <a:extLst>
            <a:ext uri="{FF2B5EF4-FFF2-40B4-BE49-F238E27FC236}">
              <a16:creationId xmlns:a16="http://schemas.microsoft.com/office/drawing/2014/main" id="{C4B8DC94-AE00-4F68-95F7-F4443272FEB2}"/>
            </a:ext>
          </a:extLst>
        </xdr:cNvPr>
        <xdr:cNvSpPr/>
      </xdr:nvSpPr>
      <xdr:spPr bwMode="auto">
        <a:xfrm>
          <a:off x="6644640" y="1981200"/>
          <a:ext cx="1889760" cy="1013460"/>
        </a:xfrm>
        <a:prstGeom prst="wedgeRoundRectCallout">
          <a:avLst>
            <a:gd name="adj1" fmla="val -61224"/>
            <a:gd name="adj2" fmla="val 74301"/>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rtl="0"/>
          <a:r>
            <a:rPr lang="ja-JP" altLang="ja-JP" sz="1100" b="1" i="0" baseline="0">
              <a:effectLst/>
              <a:latin typeface="+mn-lt"/>
              <a:ea typeface="+mn-ea"/>
              <a:cs typeface="+mn-cs"/>
            </a:rPr>
            <a:t>★問１の</a:t>
          </a:r>
          <a:r>
            <a:rPr lang="ja-JP" altLang="en-US" sz="1100" b="1" i="0" baseline="0">
              <a:effectLst/>
              <a:latin typeface="+mn-lt"/>
              <a:ea typeface="+mn-ea"/>
              <a:cs typeface="+mn-cs"/>
            </a:rPr>
            <a:t>正規職員</a:t>
          </a:r>
          <a:r>
            <a:rPr lang="ja-JP" altLang="ja-JP" sz="1100" b="1" i="0" baseline="0">
              <a:effectLst/>
              <a:latin typeface="+mn-lt"/>
              <a:ea typeface="+mn-ea"/>
              <a:cs typeface="+mn-cs"/>
            </a:rPr>
            <a:t>の合計</a:t>
          </a:r>
          <a:r>
            <a:rPr lang="ja-JP" altLang="en-US" sz="1100" b="1" i="0" baseline="0">
              <a:effectLst/>
              <a:latin typeface="+mn-lt"/>
              <a:ea typeface="+mn-ea"/>
              <a:cs typeface="+mn-cs"/>
            </a:rPr>
            <a:t>人数と</a:t>
          </a:r>
          <a:r>
            <a:rPr lang="ja-JP" altLang="ja-JP" sz="1100" b="1" i="0" baseline="0">
              <a:effectLst/>
              <a:latin typeface="+mn-lt"/>
              <a:ea typeface="+mn-ea"/>
              <a:cs typeface="+mn-cs"/>
            </a:rPr>
            <a:t>必ず一致します。</a:t>
          </a:r>
          <a:endParaRPr lang="ja-JP" altLang="ja-JP">
            <a:effectLst/>
          </a:endParaRPr>
        </a:p>
        <a:p>
          <a:pPr rtl="0"/>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合っていない場合は</a:t>
          </a:r>
          <a:r>
            <a:rPr lang="ja-JP" altLang="en-US" sz="1100" b="1" i="0" baseline="0">
              <a:solidFill>
                <a:srgbClr val="FF0000"/>
              </a:solidFill>
              <a:effectLst/>
              <a:latin typeface="+mn-lt"/>
              <a:ea typeface="+mn-ea"/>
              <a:cs typeface="+mn-cs"/>
            </a:rPr>
            <a:t>　</a:t>
          </a:r>
          <a:endParaRPr lang="en-US" altLang="ja-JP" sz="1100" b="1" i="0" baseline="0">
            <a:solidFill>
              <a:srgbClr val="FF0000"/>
            </a:solidFill>
            <a:effectLst/>
            <a:latin typeface="+mn-lt"/>
            <a:ea typeface="+mn-ea"/>
            <a:cs typeface="+mn-cs"/>
          </a:endParaRPr>
        </a:p>
        <a:p>
          <a:pPr rtl="0"/>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エラー表示が出ます。</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68580</xdr:colOff>
      <xdr:row>3</xdr:row>
      <xdr:rowOff>30480</xdr:rowOff>
    </xdr:from>
    <xdr:ext cx="1036320" cy="259045"/>
    <xdr:sp macro="" textlink="">
      <xdr:nvSpPr>
        <xdr:cNvPr id="2" name="テキスト ボックス 1">
          <a:extLst>
            <a:ext uri="{FF2B5EF4-FFF2-40B4-BE49-F238E27FC236}">
              <a16:creationId xmlns:a16="http://schemas.microsoft.com/office/drawing/2014/main" id="{41054397-1608-41D5-A229-60ABC152B38A}"/>
            </a:ext>
          </a:extLst>
        </xdr:cNvPr>
        <xdr:cNvSpPr txBox="1"/>
      </xdr:nvSpPr>
      <xdr:spPr>
        <a:xfrm>
          <a:off x="1912620" y="723900"/>
          <a:ext cx="10363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雇用形態</a:t>
          </a:r>
        </a:p>
      </xdr:txBody>
    </xdr:sp>
    <xdr:clientData/>
  </xdr:oneCellAnchor>
  <xdr:twoCellAnchor>
    <xdr:from>
      <xdr:col>15</xdr:col>
      <xdr:colOff>157480</xdr:colOff>
      <xdr:row>0</xdr:row>
      <xdr:rowOff>193675</xdr:rowOff>
    </xdr:from>
    <xdr:to>
      <xdr:col>17</xdr:col>
      <xdr:colOff>142875</xdr:colOff>
      <xdr:row>1</xdr:row>
      <xdr:rowOff>152476</xdr:rowOff>
    </xdr:to>
    <xdr:sp macro="" textlink="">
      <xdr:nvSpPr>
        <xdr:cNvPr id="3" name="テキスト ボックス 2">
          <a:extLst>
            <a:ext uri="{FF2B5EF4-FFF2-40B4-BE49-F238E27FC236}">
              <a16:creationId xmlns:a16="http://schemas.microsoft.com/office/drawing/2014/main" id="{90480DB1-FF50-46DB-A61D-FDA4D05E5177}"/>
            </a:ext>
          </a:extLst>
        </xdr:cNvPr>
        <xdr:cNvSpPr txBox="1"/>
      </xdr:nvSpPr>
      <xdr:spPr>
        <a:xfrm>
          <a:off x="5720080" y="193675"/>
          <a:ext cx="842645" cy="273126"/>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のべ</a:t>
          </a:r>
          <a:r>
            <a:rPr kumimoji="1" lang="ja-JP" altLang="en-US" sz="1100"/>
            <a:t>人数</a:t>
          </a:r>
        </a:p>
      </xdr:txBody>
    </xdr:sp>
    <xdr:clientData/>
  </xdr:twoCellAnchor>
  <xdr:twoCellAnchor>
    <xdr:from>
      <xdr:col>14</xdr:col>
      <xdr:colOff>116205</xdr:colOff>
      <xdr:row>0</xdr:row>
      <xdr:rowOff>174625</xdr:rowOff>
    </xdr:from>
    <xdr:to>
      <xdr:col>15</xdr:col>
      <xdr:colOff>157432</xdr:colOff>
      <xdr:row>1</xdr:row>
      <xdr:rowOff>144832</xdr:rowOff>
    </xdr:to>
    <xdr:sp macro="" textlink="">
      <xdr:nvSpPr>
        <xdr:cNvPr id="4" name="テキスト ボックス 3">
          <a:extLst>
            <a:ext uri="{FF2B5EF4-FFF2-40B4-BE49-F238E27FC236}">
              <a16:creationId xmlns:a16="http://schemas.microsoft.com/office/drawing/2014/main" id="{5878C92A-6AF8-4822-B11D-986335CF1292}"/>
            </a:ext>
          </a:extLst>
        </xdr:cNvPr>
        <xdr:cNvSpPr txBox="1"/>
      </xdr:nvSpPr>
      <xdr:spPr>
        <a:xfrm>
          <a:off x="4872355" y="174625"/>
          <a:ext cx="403177" cy="287707"/>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cs typeface="+mn-cs"/>
            </a:rPr>
            <a:t>👉</a:t>
          </a:r>
          <a:endParaRPr kumimoji="1" lang="ja-JP" altLang="en-US" sz="1600" b="1"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0</xdr:col>
      <xdr:colOff>60325</xdr:colOff>
      <xdr:row>0</xdr:row>
      <xdr:rowOff>269875</xdr:rowOff>
    </xdr:from>
    <xdr:to>
      <xdr:col>15</xdr:col>
      <xdr:colOff>147953</xdr:colOff>
      <xdr:row>2</xdr:row>
      <xdr:rowOff>76200</xdr:rowOff>
    </xdr:to>
    <xdr:sp macro="" textlink="">
      <xdr:nvSpPr>
        <xdr:cNvPr id="5" name="テキスト ボックス 4">
          <a:extLst>
            <a:ext uri="{FF2B5EF4-FFF2-40B4-BE49-F238E27FC236}">
              <a16:creationId xmlns:a16="http://schemas.microsoft.com/office/drawing/2014/main" id="{B2DC61BA-D5BD-49F1-A58C-55950DC2547A}"/>
            </a:ext>
          </a:extLst>
        </xdr:cNvPr>
        <xdr:cNvSpPr txBox="1"/>
      </xdr:nvSpPr>
      <xdr:spPr>
        <a:xfrm>
          <a:off x="60325" y="269875"/>
          <a:ext cx="5650228"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　１人が２つ以上の資格を保有している場合はそれぞれの資格に計上します）</a:t>
          </a:r>
        </a:p>
      </xdr:txBody>
    </xdr:sp>
    <xdr:clientData/>
  </xdr:twoCellAnchor>
  <xdr:oneCellAnchor>
    <xdr:from>
      <xdr:col>1</xdr:col>
      <xdr:colOff>60325</xdr:colOff>
      <xdr:row>3</xdr:row>
      <xdr:rowOff>193675</xdr:rowOff>
    </xdr:from>
    <xdr:ext cx="611101" cy="259045"/>
    <xdr:sp macro="" textlink="">
      <xdr:nvSpPr>
        <xdr:cNvPr id="6" name="テキスト ボックス 5">
          <a:extLst>
            <a:ext uri="{FF2B5EF4-FFF2-40B4-BE49-F238E27FC236}">
              <a16:creationId xmlns:a16="http://schemas.microsoft.com/office/drawing/2014/main" id="{F51228E2-1B75-4396-B59C-5649D66C9A55}"/>
            </a:ext>
          </a:extLst>
        </xdr:cNvPr>
        <xdr:cNvSpPr txBox="1"/>
      </xdr:nvSpPr>
      <xdr:spPr>
        <a:xfrm>
          <a:off x="688975" y="657225"/>
          <a:ext cx="6111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資格</a:t>
          </a:r>
        </a:p>
      </xdr:txBody>
    </xdr:sp>
    <xdr:clientData/>
  </xdr:oneCellAnchor>
  <xdr:twoCellAnchor>
    <xdr:from>
      <xdr:col>4</xdr:col>
      <xdr:colOff>37148</xdr:colOff>
      <xdr:row>20</xdr:row>
      <xdr:rowOff>193834</xdr:rowOff>
    </xdr:from>
    <xdr:to>
      <xdr:col>15</xdr:col>
      <xdr:colOff>137160</xdr:colOff>
      <xdr:row>22</xdr:row>
      <xdr:rowOff>50959</xdr:rowOff>
    </xdr:to>
    <xdr:sp macro="" textlink="">
      <xdr:nvSpPr>
        <xdr:cNvPr id="7" name="角丸四角形吹き出し 11">
          <a:extLst>
            <a:ext uri="{FF2B5EF4-FFF2-40B4-BE49-F238E27FC236}">
              <a16:creationId xmlns:a16="http://schemas.microsoft.com/office/drawing/2014/main" id="{F3D96BF3-B1CA-4180-8462-C2E14ED8467E}"/>
            </a:ext>
          </a:extLst>
        </xdr:cNvPr>
        <xdr:cNvSpPr/>
      </xdr:nvSpPr>
      <xdr:spPr bwMode="auto">
        <a:xfrm>
          <a:off x="1454468" y="6061234"/>
          <a:ext cx="4184332" cy="344805"/>
        </a:xfrm>
        <a:prstGeom prst="wedgeRoundRectCallout">
          <a:avLst>
            <a:gd name="adj1" fmla="val -34459"/>
            <a:gd name="adj2" fmla="val -103968"/>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ctr" rtl="0">
            <a:lnSpc>
              <a:spcPts val="1300"/>
            </a:lnSpc>
            <a:defRPr sz="1000"/>
          </a:pPr>
          <a:r>
            <a:rPr lang="ja-JP" altLang="en-US" sz="1100" b="1" i="0" u="none" strike="noStrike" baseline="0">
              <a:solidFill>
                <a:srgbClr val="FF0000"/>
              </a:solidFill>
              <a:latin typeface="+mj-ea"/>
              <a:ea typeface="+mj-ea"/>
            </a:rPr>
            <a:t>★</a:t>
          </a:r>
          <a:r>
            <a:rPr lang="en-US" altLang="ja-JP" sz="1100" b="1" i="0" u="none" strike="noStrike" baseline="0">
              <a:solidFill>
                <a:srgbClr val="FF0000"/>
              </a:solidFill>
              <a:latin typeface="+mj-ea"/>
              <a:ea typeface="+mj-ea"/>
            </a:rPr>
            <a:t>1</a:t>
          </a:r>
          <a:r>
            <a:rPr lang="ja-JP" altLang="en-US" sz="1100" b="1" i="0" u="none" strike="noStrike" baseline="0">
              <a:solidFill>
                <a:srgbClr val="FF0000"/>
              </a:solidFill>
              <a:latin typeface="+mj-ea"/>
              <a:ea typeface="+mj-ea"/>
            </a:rPr>
            <a:t>～１２　以外の資格は、</a:t>
          </a:r>
          <a:r>
            <a:rPr lang="en-US" altLang="ja-JP" sz="1100" b="1" i="0" u="none" strike="noStrike" baseline="0">
              <a:solidFill>
                <a:srgbClr val="FF0000"/>
              </a:solidFill>
              <a:latin typeface="+mj-ea"/>
              <a:ea typeface="+mj-ea"/>
            </a:rPr>
            <a:t>13</a:t>
          </a:r>
          <a:r>
            <a:rPr lang="ja-JP" altLang="en-US" sz="1100" b="1" i="0" u="none" strike="noStrike" baseline="0">
              <a:solidFill>
                <a:srgbClr val="FF0000"/>
              </a:solidFill>
              <a:latin typeface="+mj-ea"/>
              <a:ea typeface="+mj-ea"/>
            </a:rPr>
            <a:t>、</a:t>
          </a:r>
          <a:r>
            <a:rPr lang="en-US" altLang="ja-JP" sz="1100" b="1" i="0" u="none" strike="noStrike" baseline="0">
              <a:solidFill>
                <a:srgbClr val="FF0000"/>
              </a:solidFill>
              <a:latin typeface="+mj-ea"/>
              <a:ea typeface="+mj-ea"/>
            </a:rPr>
            <a:t>14</a:t>
          </a:r>
          <a:r>
            <a:rPr lang="ja-JP" altLang="en-US" sz="1100" b="1" i="0" u="none" strike="noStrike" baseline="0">
              <a:solidFill>
                <a:srgbClr val="FF0000"/>
              </a:solidFill>
              <a:latin typeface="+mj-ea"/>
              <a:ea typeface="+mj-ea"/>
            </a:rPr>
            <a:t>、</a:t>
          </a:r>
          <a:r>
            <a:rPr lang="en-US" altLang="ja-JP" sz="1100" b="1" i="0" u="none" strike="noStrike" baseline="0">
              <a:solidFill>
                <a:srgbClr val="FF0000"/>
              </a:solidFill>
              <a:latin typeface="+mj-ea"/>
              <a:ea typeface="+mj-ea"/>
            </a:rPr>
            <a:t>15</a:t>
          </a:r>
          <a:r>
            <a:rPr lang="ja-JP" altLang="en-US" sz="1100" b="1" i="0" u="none" strike="noStrike" baseline="0">
              <a:solidFill>
                <a:srgbClr val="FF0000"/>
              </a:solidFill>
              <a:latin typeface="+mj-ea"/>
              <a:ea typeface="+mj-ea"/>
            </a:rPr>
            <a:t>に資格名を入力してください。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303530</xdr:colOff>
      <xdr:row>3</xdr:row>
      <xdr:rowOff>38100</xdr:rowOff>
    </xdr:from>
    <xdr:ext cx="868045" cy="592470"/>
    <xdr:sp macro="" textlink="">
      <xdr:nvSpPr>
        <xdr:cNvPr id="2" name="テキスト ボックス 1">
          <a:extLst>
            <a:ext uri="{FF2B5EF4-FFF2-40B4-BE49-F238E27FC236}">
              <a16:creationId xmlns:a16="http://schemas.microsoft.com/office/drawing/2014/main" id="{2D04B9FC-9B90-47D3-BA01-AF8D65E45052}"/>
            </a:ext>
          </a:extLst>
        </xdr:cNvPr>
        <xdr:cNvSpPr txBox="1"/>
      </xdr:nvSpPr>
      <xdr:spPr>
        <a:xfrm>
          <a:off x="1236980" y="733425"/>
          <a:ext cx="868045"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latin typeface="ＭＳ 明朝" panose="02020609040205080304" pitchFamily="17" charset="-128"/>
              <a:ea typeface="ＭＳ 明朝" panose="02020609040205080304" pitchFamily="17" charset="-128"/>
            </a:rPr>
            <a:t>雇用形態</a:t>
          </a:r>
          <a:endParaRPr kumimoji="1" lang="en-US" altLang="ja-JP" sz="1000">
            <a:latin typeface="ＭＳ 明朝" panose="02020609040205080304" pitchFamily="17" charset="-128"/>
            <a:ea typeface="ＭＳ 明朝" panose="02020609040205080304" pitchFamily="17" charset="-128"/>
          </a:endParaRPr>
        </a:p>
        <a:p>
          <a:pPr algn="ct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制度</a:t>
          </a:r>
        </a:p>
      </xdr:txBody>
    </xdr:sp>
    <xdr:clientData/>
  </xdr:oneCellAnchor>
  <xdr:twoCellAnchor>
    <xdr:from>
      <xdr:col>17</xdr:col>
      <xdr:colOff>157480</xdr:colOff>
      <xdr:row>0</xdr:row>
      <xdr:rowOff>193675</xdr:rowOff>
    </xdr:from>
    <xdr:to>
      <xdr:col>19</xdr:col>
      <xdr:colOff>142875</xdr:colOff>
      <xdr:row>1</xdr:row>
      <xdr:rowOff>152476</xdr:rowOff>
    </xdr:to>
    <xdr:sp macro="" textlink="">
      <xdr:nvSpPr>
        <xdr:cNvPr id="3" name="テキスト ボックス 2">
          <a:extLst>
            <a:ext uri="{FF2B5EF4-FFF2-40B4-BE49-F238E27FC236}">
              <a16:creationId xmlns:a16="http://schemas.microsoft.com/office/drawing/2014/main" id="{66C35576-F516-4F2E-80AA-B620929B7247}"/>
            </a:ext>
          </a:extLst>
        </xdr:cNvPr>
        <xdr:cNvSpPr txBox="1"/>
      </xdr:nvSpPr>
      <xdr:spPr>
        <a:xfrm>
          <a:off x="5720080" y="193675"/>
          <a:ext cx="842645" cy="273126"/>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twoCellAnchor>
    <xdr:from>
      <xdr:col>16</xdr:col>
      <xdr:colOff>55245</xdr:colOff>
      <xdr:row>0</xdr:row>
      <xdr:rowOff>174625</xdr:rowOff>
    </xdr:from>
    <xdr:to>
      <xdr:col>17</xdr:col>
      <xdr:colOff>446992</xdr:colOff>
      <xdr:row>1</xdr:row>
      <xdr:rowOff>144832</xdr:rowOff>
    </xdr:to>
    <xdr:sp macro="" textlink="">
      <xdr:nvSpPr>
        <xdr:cNvPr id="4" name="テキスト ボックス 3">
          <a:extLst>
            <a:ext uri="{FF2B5EF4-FFF2-40B4-BE49-F238E27FC236}">
              <a16:creationId xmlns:a16="http://schemas.microsoft.com/office/drawing/2014/main" id="{FC0DBBA6-44AC-4924-A689-019C488A0165}"/>
            </a:ext>
          </a:extLst>
        </xdr:cNvPr>
        <xdr:cNvSpPr txBox="1"/>
      </xdr:nvSpPr>
      <xdr:spPr>
        <a:xfrm>
          <a:off x="6699885" y="174625"/>
          <a:ext cx="742267" cy="282627"/>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cs typeface="+mn-cs"/>
            </a:rPr>
            <a:t>👉</a:t>
          </a:r>
          <a:endParaRPr kumimoji="1" lang="ja-JP" altLang="en-US" sz="1600" b="1"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1</xdr:col>
      <xdr:colOff>31750</xdr:colOff>
      <xdr:row>4</xdr:row>
      <xdr:rowOff>1622425</xdr:rowOff>
    </xdr:from>
    <xdr:ext cx="611101" cy="259045"/>
    <xdr:sp macro="" textlink="">
      <xdr:nvSpPr>
        <xdr:cNvPr id="6" name="テキスト ボックス 5">
          <a:extLst>
            <a:ext uri="{FF2B5EF4-FFF2-40B4-BE49-F238E27FC236}">
              <a16:creationId xmlns:a16="http://schemas.microsoft.com/office/drawing/2014/main" id="{A671FC55-1045-4AAA-B7AA-389057E33EA2}"/>
            </a:ext>
          </a:extLst>
        </xdr:cNvPr>
        <xdr:cNvSpPr txBox="1"/>
      </xdr:nvSpPr>
      <xdr:spPr>
        <a:xfrm>
          <a:off x="184150" y="2870200"/>
          <a:ext cx="6111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国籍</a:t>
          </a:r>
        </a:p>
      </xdr:txBody>
    </xdr:sp>
    <xdr:clientData/>
  </xdr:oneCellAnchor>
  <xdr:twoCellAnchor>
    <xdr:from>
      <xdr:col>1</xdr:col>
      <xdr:colOff>59054</xdr:colOff>
      <xdr:row>18</xdr:row>
      <xdr:rowOff>70485</xdr:rowOff>
    </xdr:from>
    <xdr:to>
      <xdr:col>7</xdr:col>
      <xdr:colOff>99060</xdr:colOff>
      <xdr:row>23</xdr:row>
      <xdr:rowOff>243840</xdr:rowOff>
    </xdr:to>
    <xdr:sp macro="" textlink="">
      <xdr:nvSpPr>
        <xdr:cNvPr id="5" name="四角形: 角を丸くする 4">
          <a:extLst>
            <a:ext uri="{FF2B5EF4-FFF2-40B4-BE49-F238E27FC236}">
              <a16:creationId xmlns:a16="http://schemas.microsoft.com/office/drawing/2014/main" id="{42F393B2-4EDF-43F6-AF38-E1F05D76AA37}"/>
            </a:ext>
          </a:extLst>
        </xdr:cNvPr>
        <xdr:cNvSpPr/>
      </xdr:nvSpPr>
      <xdr:spPr>
        <a:xfrm>
          <a:off x="196214" y="7317105"/>
          <a:ext cx="2790826" cy="1773555"/>
        </a:xfrm>
        <a:prstGeom prst="roundRect">
          <a:avLst>
            <a:gd name="adj" fmla="val 10389"/>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 在留制度「その他」の例 ）</a:t>
          </a:r>
          <a:endParaRPr kumimoji="1" lang="en-US" altLang="ja-JP" sz="1100" b="1">
            <a:solidFill>
              <a:srgbClr val="FF0000"/>
            </a:solidFill>
            <a:latin typeface="+mn-ea"/>
            <a:ea typeface="+mn-ea"/>
          </a:endParaRPr>
        </a:p>
        <a:p>
          <a:pPr algn="l">
            <a:lnSpc>
              <a:spcPts val="800"/>
            </a:lnSpc>
          </a:pPr>
          <a:endParaRPr kumimoji="1" lang="en-US" altLang="ja-JP" sz="1100" b="1">
            <a:solidFill>
              <a:srgbClr val="FF0000"/>
            </a:solidFill>
            <a:latin typeface="+mn-ea"/>
            <a:ea typeface="+mn-ea"/>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・留学生アルバイト</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・「医療」の資格で在留している人</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・特定活動（</a:t>
          </a: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EPA</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介護福祉士の家族等）</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・永住者</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・日本人の配偶者等</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・永住者の配偶者等</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r>
            <a:rPr kumimoji="1" lang="ja-JP" altLang="en-US" sz="1100" b="1">
              <a:solidFill>
                <a:srgbClr val="FF0000"/>
              </a:solidFill>
              <a:latin typeface="ＭＳ 明朝" panose="02020609040205080304" pitchFamily="17" charset="-128"/>
              <a:ea typeface="ＭＳ 明朝" panose="02020609040205080304" pitchFamily="17" charset="-128"/>
            </a:rPr>
            <a:t>・定住者</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247741</xdr:colOff>
      <xdr:row>7</xdr:row>
      <xdr:rowOff>308429</xdr:rowOff>
    </xdr:from>
    <xdr:to>
      <xdr:col>3</xdr:col>
      <xdr:colOff>163469</xdr:colOff>
      <xdr:row>8</xdr:row>
      <xdr:rowOff>244021</xdr:rowOff>
    </xdr:to>
    <xdr:sp macro="" textlink="">
      <xdr:nvSpPr>
        <xdr:cNvPr id="2" name="テキスト ボックス 1">
          <a:extLst>
            <a:ext uri="{FF2B5EF4-FFF2-40B4-BE49-F238E27FC236}">
              <a16:creationId xmlns:a16="http://schemas.microsoft.com/office/drawing/2014/main" id="{AF8B9C08-E9FB-4CA2-98F8-7407D56ABC62}"/>
            </a:ext>
          </a:extLst>
        </xdr:cNvPr>
        <xdr:cNvSpPr txBox="1"/>
      </xdr:nvSpPr>
      <xdr:spPr>
        <a:xfrm>
          <a:off x="619670" y="3238500"/>
          <a:ext cx="532585" cy="325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職種</a:t>
          </a:r>
        </a:p>
      </xdr:txBody>
    </xdr:sp>
    <xdr:clientData/>
  </xdr:twoCellAnchor>
  <xdr:twoCellAnchor>
    <xdr:from>
      <xdr:col>5</xdr:col>
      <xdr:colOff>81280</xdr:colOff>
      <xdr:row>5</xdr:row>
      <xdr:rowOff>79377</xdr:rowOff>
    </xdr:from>
    <xdr:to>
      <xdr:col>7</xdr:col>
      <xdr:colOff>0</xdr:colOff>
      <xdr:row>7</xdr:row>
      <xdr:rowOff>190501</xdr:rowOff>
    </xdr:to>
    <xdr:sp macro="" textlink="">
      <xdr:nvSpPr>
        <xdr:cNvPr id="3" name="テキスト ボックス 2">
          <a:extLst>
            <a:ext uri="{FF2B5EF4-FFF2-40B4-BE49-F238E27FC236}">
              <a16:creationId xmlns:a16="http://schemas.microsoft.com/office/drawing/2014/main" id="{651D43B3-608A-41FD-A2BB-1F3C6DB07D97}"/>
            </a:ext>
          </a:extLst>
        </xdr:cNvPr>
        <xdr:cNvSpPr txBox="1"/>
      </xdr:nvSpPr>
      <xdr:spPr>
        <a:xfrm>
          <a:off x="1627692" y="1345642"/>
          <a:ext cx="613484" cy="682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区分</a:t>
          </a:r>
          <a:endParaRPr kumimoji="1" lang="en-US" altLang="ja-JP" sz="1100">
            <a:latin typeface="ＭＳ 明朝" pitchFamily="17" charset="-128"/>
            <a:ea typeface="ＭＳ 明朝" pitchFamily="17" charset="-128"/>
          </a:endParaRPr>
        </a:p>
        <a:p>
          <a:pPr>
            <a:lnSpc>
              <a:spcPts val="1100"/>
            </a:lnSpc>
          </a:pPr>
          <a:r>
            <a:rPr kumimoji="1" lang="ja-JP" altLang="en-US" sz="1100">
              <a:latin typeface="ＭＳ 明朝" pitchFamily="17" charset="-128"/>
              <a:ea typeface="ＭＳ 明朝" pitchFamily="17" charset="-128"/>
            </a:rPr>
            <a:t>理由</a:t>
          </a:r>
        </a:p>
      </xdr:txBody>
    </xdr:sp>
    <xdr:clientData/>
  </xdr:twoCellAnchor>
  <xdr:twoCellAnchor>
    <xdr:from>
      <xdr:col>12</xdr:col>
      <xdr:colOff>313165</xdr:colOff>
      <xdr:row>6</xdr:row>
      <xdr:rowOff>381000</xdr:rowOff>
    </xdr:from>
    <xdr:to>
      <xdr:col>12</xdr:col>
      <xdr:colOff>617220</xdr:colOff>
      <xdr:row>9</xdr:row>
      <xdr:rowOff>621374</xdr:rowOff>
    </xdr:to>
    <xdr:sp macro="" textlink="">
      <xdr:nvSpPr>
        <xdr:cNvPr id="6" name="矢印: 下 5">
          <a:extLst>
            <a:ext uri="{FF2B5EF4-FFF2-40B4-BE49-F238E27FC236}">
              <a16:creationId xmlns:a16="http://schemas.microsoft.com/office/drawing/2014/main" id="{11B42EA9-77E6-45D8-9D51-F90B2B2BA97D}"/>
            </a:ext>
          </a:extLst>
        </xdr:cNvPr>
        <xdr:cNvSpPr/>
      </xdr:nvSpPr>
      <xdr:spPr>
        <a:xfrm>
          <a:off x="5106145" y="2072640"/>
          <a:ext cx="304055" cy="15129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378846</xdr:colOff>
      <xdr:row>9</xdr:row>
      <xdr:rowOff>23812</xdr:rowOff>
    </xdr:from>
    <xdr:to>
      <xdr:col>13</xdr:col>
      <xdr:colOff>777988</xdr:colOff>
      <xdr:row>9</xdr:row>
      <xdr:rowOff>624840</xdr:rowOff>
    </xdr:to>
    <xdr:sp macro="" textlink="">
      <xdr:nvSpPr>
        <xdr:cNvPr id="4" name="矢印: 下 3">
          <a:extLst>
            <a:ext uri="{FF2B5EF4-FFF2-40B4-BE49-F238E27FC236}">
              <a16:creationId xmlns:a16="http://schemas.microsoft.com/office/drawing/2014/main" id="{284EB9B8-CE03-49B8-9757-75388B35C330}"/>
            </a:ext>
          </a:extLst>
        </xdr:cNvPr>
        <xdr:cNvSpPr/>
      </xdr:nvSpPr>
      <xdr:spPr>
        <a:xfrm>
          <a:off x="6078606" y="2987992"/>
          <a:ext cx="399142" cy="6010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54081</xdr:colOff>
      <xdr:row>7</xdr:row>
      <xdr:rowOff>15240</xdr:rowOff>
    </xdr:from>
    <xdr:to>
      <xdr:col>18</xdr:col>
      <xdr:colOff>2022475</xdr:colOff>
      <xdr:row>8</xdr:row>
      <xdr:rowOff>274320</xdr:rowOff>
    </xdr:to>
    <xdr:sp macro="" textlink="">
      <xdr:nvSpPr>
        <xdr:cNvPr id="5" name="角丸四角形吹き出し 11">
          <a:extLst>
            <a:ext uri="{FF2B5EF4-FFF2-40B4-BE49-F238E27FC236}">
              <a16:creationId xmlns:a16="http://schemas.microsoft.com/office/drawing/2014/main" id="{C22C674A-9C7B-4FEE-A58B-56C29A2EEAC0}"/>
            </a:ext>
          </a:extLst>
        </xdr:cNvPr>
        <xdr:cNvSpPr/>
      </xdr:nvSpPr>
      <xdr:spPr bwMode="auto">
        <a:xfrm>
          <a:off x="8138901" y="2110740"/>
          <a:ext cx="1968394" cy="693420"/>
        </a:xfrm>
        <a:prstGeom prst="wedgeRoundRectCallout">
          <a:avLst>
            <a:gd name="adj1" fmla="val -7504"/>
            <a:gd name="adj2" fmla="val 75114"/>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l"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a:t>
          </a:r>
          <a:r>
            <a:rPr lang="ja-JP" altLang="en-US" sz="1100" b="1" i="0" u="none" strike="noStrike" baseline="0">
              <a:solidFill>
                <a:sysClr val="windowText" lastClr="000000"/>
              </a:solidFill>
              <a:latin typeface="+mj-ea"/>
              <a:ea typeface="+mj-ea"/>
            </a:rPr>
            <a:t>必ずカンマ「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」を入力してください。</a:t>
          </a:r>
        </a:p>
      </xdr:txBody>
    </xdr:sp>
    <xdr:clientData/>
  </xdr:twoCellAnchor>
  <xdr:twoCellAnchor>
    <xdr:from>
      <xdr:col>11</xdr:col>
      <xdr:colOff>38565</xdr:colOff>
      <xdr:row>17</xdr:row>
      <xdr:rowOff>154113</xdr:rowOff>
    </xdr:from>
    <xdr:to>
      <xdr:col>18</xdr:col>
      <xdr:colOff>983923</xdr:colOff>
      <xdr:row>18</xdr:row>
      <xdr:rowOff>241100</xdr:rowOff>
    </xdr:to>
    <xdr:sp macro="" textlink="">
      <xdr:nvSpPr>
        <xdr:cNvPr id="7" name="角丸四角形吹き出し 11">
          <a:extLst>
            <a:ext uri="{FF2B5EF4-FFF2-40B4-BE49-F238E27FC236}">
              <a16:creationId xmlns:a16="http://schemas.microsoft.com/office/drawing/2014/main" id="{A5246E6D-0D58-442B-B1B7-12B6D68F52B4}"/>
            </a:ext>
          </a:extLst>
        </xdr:cNvPr>
        <xdr:cNvSpPr/>
      </xdr:nvSpPr>
      <xdr:spPr bwMode="auto">
        <a:xfrm>
          <a:off x="4199599" y="9118315"/>
          <a:ext cx="4858099" cy="438021"/>
        </a:xfrm>
        <a:prstGeom prst="wedgeRoundRectCallout">
          <a:avLst>
            <a:gd name="adj1" fmla="val -28937"/>
            <a:gd name="adj2" fmla="val -191220"/>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ctr"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複数回答の場合は、数字と数字の間に必ず</a:t>
          </a:r>
          <a:r>
            <a:rPr lang="ja-JP" altLang="en-US" sz="1100" b="1" i="0" u="none" strike="noStrike" baseline="0">
              <a:solidFill>
                <a:sysClr val="windowText" lastClr="000000"/>
              </a:solidFill>
              <a:latin typeface="+mj-ea"/>
              <a:ea typeface="+mj-ea"/>
            </a:rPr>
            <a:t>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a:t>
          </a:r>
          <a:r>
            <a:rPr lang="ja-JP" altLang="en-US" sz="1100" b="1" i="0" u="none" strike="noStrike" baseline="0">
              <a:solidFill>
                <a:srgbClr val="FF0000"/>
              </a:solidFill>
              <a:latin typeface="+mj-ea"/>
              <a:ea typeface="+mj-ea"/>
            </a:rPr>
            <a:t>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57149</xdr:colOff>
      <xdr:row>8</xdr:row>
      <xdr:rowOff>114302</xdr:rowOff>
    </xdr:from>
    <xdr:to>
      <xdr:col>3</xdr:col>
      <xdr:colOff>1228724</xdr:colOff>
      <xdr:row>8</xdr:row>
      <xdr:rowOff>209552</xdr:rowOff>
    </xdr:to>
    <xdr:sp macro="" textlink="">
      <xdr:nvSpPr>
        <xdr:cNvPr id="2" name="右大かっこ 1">
          <a:extLst>
            <a:ext uri="{FF2B5EF4-FFF2-40B4-BE49-F238E27FC236}">
              <a16:creationId xmlns:a16="http://schemas.microsoft.com/office/drawing/2014/main" id="{B832726F-BF7B-AD45-3981-E1E763129A37}"/>
            </a:ext>
          </a:extLst>
        </xdr:cNvPr>
        <xdr:cNvSpPr/>
      </xdr:nvSpPr>
      <xdr:spPr>
        <a:xfrm rot="5400000">
          <a:off x="2871787" y="1109664"/>
          <a:ext cx="95250" cy="24860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8</xdr:row>
      <xdr:rowOff>304800</xdr:rowOff>
    </xdr:from>
    <xdr:to>
      <xdr:col>3</xdr:col>
      <xdr:colOff>0</xdr:colOff>
      <xdr:row>8</xdr:row>
      <xdr:rowOff>485775</xdr:rowOff>
    </xdr:to>
    <xdr:cxnSp macro="">
      <xdr:nvCxnSpPr>
        <xdr:cNvPr id="4" name="直線コネクタ 3">
          <a:extLst>
            <a:ext uri="{FF2B5EF4-FFF2-40B4-BE49-F238E27FC236}">
              <a16:creationId xmlns:a16="http://schemas.microsoft.com/office/drawing/2014/main" id="{633B1216-CF1B-8186-59CE-C52A5D169619}"/>
            </a:ext>
          </a:extLst>
        </xdr:cNvPr>
        <xdr:cNvCxnSpPr/>
      </xdr:nvCxnSpPr>
      <xdr:spPr>
        <a:xfrm>
          <a:off x="2933700" y="2495550"/>
          <a:ext cx="0"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152400</xdr:colOff>
      <xdr:row>8</xdr:row>
      <xdr:rowOff>485775</xdr:rowOff>
    </xdr:from>
    <xdr:to>
      <xdr:col>3</xdr:col>
      <xdr:colOff>0</xdr:colOff>
      <xdr:row>8</xdr:row>
      <xdr:rowOff>485775</xdr:rowOff>
    </xdr:to>
    <xdr:cxnSp macro="">
      <xdr:nvCxnSpPr>
        <xdr:cNvPr id="6" name="直線コネクタ 5">
          <a:extLst>
            <a:ext uri="{FF2B5EF4-FFF2-40B4-BE49-F238E27FC236}">
              <a16:creationId xmlns:a16="http://schemas.microsoft.com/office/drawing/2014/main" id="{F8453B94-795B-0652-87BC-1EC09B9AEF63}"/>
            </a:ext>
          </a:extLst>
        </xdr:cNvPr>
        <xdr:cNvCxnSpPr/>
      </xdr:nvCxnSpPr>
      <xdr:spPr>
        <a:xfrm flipH="1">
          <a:off x="152400" y="2676525"/>
          <a:ext cx="2781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152400</xdr:colOff>
      <xdr:row>8</xdr:row>
      <xdr:rowOff>485775</xdr:rowOff>
    </xdr:from>
    <xdr:to>
      <xdr:col>0</xdr:col>
      <xdr:colOff>152400</xdr:colOff>
      <xdr:row>9</xdr:row>
      <xdr:rowOff>247650</xdr:rowOff>
    </xdr:to>
    <xdr:cxnSp macro="">
      <xdr:nvCxnSpPr>
        <xdr:cNvPr id="8" name="直線矢印コネクタ 7">
          <a:extLst>
            <a:ext uri="{FF2B5EF4-FFF2-40B4-BE49-F238E27FC236}">
              <a16:creationId xmlns:a16="http://schemas.microsoft.com/office/drawing/2014/main" id="{8DD4D866-3403-3AA2-CDD2-680B5BC310EF}"/>
            </a:ext>
          </a:extLst>
        </xdr:cNvPr>
        <xdr:cNvCxnSpPr/>
      </xdr:nvCxnSpPr>
      <xdr:spPr>
        <a:xfrm>
          <a:off x="152400" y="2676525"/>
          <a:ext cx="0"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190501</xdr:colOff>
      <xdr:row>17</xdr:row>
      <xdr:rowOff>1752600</xdr:rowOff>
    </xdr:from>
    <xdr:to>
      <xdr:col>2</xdr:col>
      <xdr:colOff>66676</xdr:colOff>
      <xdr:row>20</xdr:row>
      <xdr:rowOff>95249</xdr:rowOff>
    </xdr:to>
    <xdr:sp macro="" textlink="">
      <xdr:nvSpPr>
        <xdr:cNvPr id="5" name="角丸四角形吹き出し 11">
          <a:extLst>
            <a:ext uri="{FF2B5EF4-FFF2-40B4-BE49-F238E27FC236}">
              <a16:creationId xmlns:a16="http://schemas.microsoft.com/office/drawing/2014/main" id="{A27D6C18-58BE-4CD7-A788-BEB0F2A702E1}"/>
            </a:ext>
          </a:extLst>
        </xdr:cNvPr>
        <xdr:cNvSpPr/>
      </xdr:nvSpPr>
      <xdr:spPr bwMode="auto">
        <a:xfrm>
          <a:off x="190501" y="9570720"/>
          <a:ext cx="1499235" cy="872489"/>
        </a:xfrm>
        <a:prstGeom prst="wedgeRoundRectCallout">
          <a:avLst>
            <a:gd name="adj1" fmla="val -920"/>
            <a:gd name="adj2" fmla="val -104867"/>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l"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複数回答の場合は、数字と数字の間に必ず</a:t>
          </a:r>
          <a:r>
            <a:rPr lang="ja-JP" altLang="en-US" sz="1100" b="1" i="0" u="none" strike="noStrike" baseline="0">
              <a:solidFill>
                <a:sysClr val="windowText" lastClr="000000"/>
              </a:solidFill>
              <a:latin typeface="+mj-ea"/>
              <a:ea typeface="+mj-ea"/>
            </a:rPr>
            <a:t>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a:t>
          </a:r>
          <a:endParaRPr lang="en-US" altLang="ja-JP" sz="1100" b="1" i="0" u="none" strike="noStrike" baseline="0">
            <a:solidFill>
              <a:sysClr val="windowText" lastClr="000000"/>
            </a:solidFill>
            <a:latin typeface="+mj-ea"/>
            <a:ea typeface="+mj-ea"/>
          </a:endParaRPr>
        </a:p>
        <a:p>
          <a:pPr algn="l" rtl="0">
            <a:lnSpc>
              <a:spcPts val="1300"/>
            </a:lnSpc>
            <a:defRPr sz="1000"/>
          </a:pPr>
          <a:r>
            <a:rPr lang="ja-JP" altLang="en-US" sz="1100" b="1" i="0" u="none" strike="noStrike" baseline="0">
              <a:solidFill>
                <a:srgbClr val="FF0000"/>
              </a:solidFill>
              <a:latin typeface="+mj-ea"/>
              <a:ea typeface="+mj-ea"/>
            </a:rPr>
            <a:t>を入力してください。</a:t>
          </a:r>
        </a:p>
      </xdr:txBody>
    </xdr:sp>
    <xdr:clientData/>
  </xdr:twoCellAnchor>
  <xdr:twoCellAnchor>
    <xdr:from>
      <xdr:col>0</xdr:col>
      <xdr:colOff>140970</xdr:colOff>
      <xdr:row>11</xdr:row>
      <xdr:rowOff>1323975</xdr:rowOff>
    </xdr:from>
    <xdr:to>
      <xdr:col>2</xdr:col>
      <xdr:colOff>47625</xdr:colOff>
      <xdr:row>14</xdr:row>
      <xdr:rowOff>57149</xdr:rowOff>
    </xdr:to>
    <xdr:sp macro="" textlink="">
      <xdr:nvSpPr>
        <xdr:cNvPr id="7" name="角丸四角形吹き出し 11">
          <a:extLst>
            <a:ext uri="{FF2B5EF4-FFF2-40B4-BE49-F238E27FC236}">
              <a16:creationId xmlns:a16="http://schemas.microsoft.com/office/drawing/2014/main" id="{49CCF1BF-285C-4C24-93AF-2E4242C260AB}"/>
            </a:ext>
          </a:extLst>
        </xdr:cNvPr>
        <xdr:cNvSpPr/>
      </xdr:nvSpPr>
      <xdr:spPr bwMode="auto">
        <a:xfrm>
          <a:off x="140970" y="5918835"/>
          <a:ext cx="1529715" cy="866774"/>
        </a:xfrm>
        <a:prstGeom prst="wedgeRoundRectCallout">
          <a:avLst>
            <a:gd name="adj1" fmla="val -11919"/>
            <a:gd name="adj2" fmla="val -91962"/>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l"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複数回答の場合は、数字と数字の間に必ず</a:t>
          </a:r>
          <a:r>
            <a:rPr lang="ja-JP" altLang="en-US" sz="1100" b="1" i="0" u="none" strike="noStrike" baseline="0">
              <a:solidFill>
                <a:sysClr val="windowText" lastClr="000000"/>
              </a:solidFill>
              <a:latin typeface="+mj-ea"/>
              <a:ea typeface="+mj-ea"/>
            </a:rPr>
            <a:t>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a:t>
          </a:r>
          <a:endParaRPr lang="en-US" altLang="ja-JP" sz="1100" b="1" i="0" u="none" strike="noStrike" baseline="0">
            <a:solidFill>
              <a:sysClr val="windowText" lastClr="000000"/>
            </a:solidFill>
            <a:latin typeface="+mj-ea"/>
            <a:ea typeface="+mj-ea"/>
          </a:endParaRPr>
        </a:p>
        <a:p>
          <a:pPr algn="l" rtl="0">
            <a:lnSpc>
              <a:spcPts val="1300"/>
            </a:lnSpc>
            <a:defRPr sz="1000"/>
          </a:pPr>
          <a:r>
            <a:rPr lang="ja-JP" altLang="en-US" sz="1100" b="1" i="0" u="none" strike="noStrike" baseline="0">
              <a:solidFill>
                <a:srgbClr val="FF0000"/>
              </a:solidFill>
              <a:latin typeface="+mj-ea"/>
              <a:ea typeface="+mj-ea"/>
            </a:rPr>
            <a:t>を入力してください。</a:t>
          </a:r>
        </a:p>
      </xdr:txBody>
    </xdr:sp>
    <xdr:clientData/>
  </xdr:twoCellAnchor>
  <xdr:twoCellAnchor>
    <xdr:from>
      <xdr:col>2</xdr:col>
      <xdr:colOff>441960</xdr:colOff>
      <xdr:row>8</xdr:row>
      <xdr:rowOff>472440</xdr:rowOff>
    </xdr:from>
    <xdr:to>
      <xdr:col>4</xdr:col>
      <xdr:colOff>624840</xdr:colOff>
      <xdr:row>8</xdr:row>
      <xdr:rowOff>716280</xdr:rowOff>
    </xdr:to>
    <xdr:sp macro="" textlink="">
      <xdr:nvSpPr>
        <xdr:cNvPr id="3" name="テキスト ボックス 2">
          <a:extLst>
            <a:ext uri="{FF2B5EF4-FFF2-40B4-BE49-F238E27FC236}">
              <a16:creationId xmlns:a16="http://schemas.microsoft.com/office/drawing/2014/main" id="{74CF3D15-C09F-41F7-8FD7-42579983F419}"/>
            </a:ext>
          </a:extLst>
        </xdr:cNvPr>
        <xdr:cNvSpPr txBox="1"/>
      </xdr:nvSpPr>
      <xdr:spPr>
        <a:xfrm>
          <a:off x="2065020" y="3276600"/>
          <a:ext cx="254508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ＭＳ 明朝" panose="02020609040205080304" pitchFamily="17" charset="-128"/>
              <a:ea typeface="ＭＳ 明朝" panose="02020609040205080304" pitchFamily="17" charset="-128"/>
            </a:rPr>
            <a:t>７－１、７－２を回答してください</a:t>
          </a:r>
        </a:p>
      </xdr:txBody>
    </xdr:sp>
    <xdr:clientData/>
  </xdr:twoCellAnchor>
  <xdr:twoCellAnchor>
    <xdr:from>
      <xdr:col>4</xdr:col>
      <xdr:colOff>876300</xdr:colOff>
      <xdr:row>8</xdr:row>
      <xdr:rowOff>449580</xdr:rowOff>
    </xdr:from>
    <xdr:to>
      <xdr:col>5</xdr:col>
      <xdr:colOff>510540</xdr:colOff>
      <xdr:row>8</xdr:row>
      <xdr:rowOff>712470</xdr:rowOff>
    </xdr:to>
    <xdr:sp macro="" textlink="">
      <xdr:nvSpPr>
        <xdr:cNvPr id="9" name="テキスト ボックス 8">
          <a:extLst>
            <a:ext uri="{FF2B5EF4-FFF2-40B4-BE49-F238E27FC236}">
              <a16:creationId xmlns:a16="http://schemas.microsoft.com/office/drawing/2014/main" id="{1DE23C48-83DC-4D78-8486-363D49BAE648}"/>
            </a:ext>
          </a:extLst>
        </xdr:cNvPr>
        <xdr:cNvSpPr txBox="1"/>
      </xdr:nvSpPr>
      <xdr:spPr>
        <a:xfrm>
          <a:off x="4861560" y="3253740"/>
          <a:ext cx="81534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明朝" panose="02020609040205080304" pitchFamily="17" charset="-128"/>
              <a:ea typeface="ＭＳ 明朝" panose="02020609040205080304" pitchFamily="17" charset="-128"/>
            </a:rPr>
            <a:t>７－２へ</a:t>
          </a:r>
        </a:p>
      </xdr:txBody>
    </xdr:sp>
    <xdr:clientData/>
  </xdr:twoCellAnchor>
  <xdr:twoCellAnchor>
    <xdr:from>
      <xdr:col>0</xdr:col>
      <xdr:colOff>83820</xdr:colOff>
      <xdr:row>8</xdr:row>
      <xdr:rowOff>784860</xdr:rowOff>
    </xdr:from>
    <xdr:to>
      <xdr:col>1</xdr:col>
      <xdr:colOff>731520</xdr:colOff>
      <xdr:row>9</xdr:row>
      <xdr:rowOff>41910</xdr:rowOff>
    </xdr:to>
    <xdr:sp macro="" textlink="">
      <xdr:nvSpPr>
        <xdr:cNvPr id="10" name="テキスト ボックス 9">
          <a:extLst>
            <a:ext uri="{FF2B5EF4-FFF2-40B4-BE49-F238E27FC236}">
              <a16:creationId xmlns:a16="http://schemas.microsoft.com/office/drawing/2014/main" id="{EFA66DD7-3F55-4D74-8396-5BC4DF7C780D}"/>
            </a:ext>
          </a:extLst>
        </xdr:cNvPr>
        <xdr:cNvSpPr txBox="1"/>
      </xdr:nvSpPr>
      <xdr:spPr>
        <a:xfrm>
          <a:off x="83820" y="3589020"/>
          <a:ext cx="89916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明朝" panose="02020609040205080304" pitchFamily="17" charset="-128"/>
              <a:ea typeface="ＭＳ 明朝" panose="02020609040205080304" pitchFamily="17" charset="-128"/>
            </a:rPr>
            <a:t>７－１</a:t>
          </a:r>
        </a:p>
      </xdr:txBody>
    </xdr:sp>
    <xdr:clientData/>
  </xdr:twoCellAnchor>
  <xdr:twoCellAnchor>
    <xdr:from>
      <xdr:col>4</xdr:col>
      <xdr:colOff>1173480</xdr:colOff>
      <xdr:row>8</xdr:row>
      <xdr:rowOff>259080</xdr:rowOff>
    </xdr:from>
    <xdr:to>
      <xdr:col>4</xdr:col>
      <xdr:colOff>1173480</xdr:colOff>
      <xdr:row>8</xdr:row>
      <xdr:rowOff>478155</xdr:rowOff>
    </xdr:to>
    <xdr:cxnSp macro="">
      <xdr:nvCxnSpPr>
        <xdr:cNvPr id="11" name="直線矢印コネクタ 10">
          <a:extLst>
            <a:ext uri="{FF2B5EF4-FFF2-40B4-BE49-F238E27FC236}">
              <a16:creationId xmlns:a16="http://schemas.microsoft.com/office/drawing/2014/main" id="{EA6DDC48-9E7D-4F31-8E9A-01A8E4169F78}"/>
            </a:ext>
          </a:extLst>
        </xdr:cNvPr>
        <xdr:cNvCxnSpPr/>
      </xdr:nvCxnSpPr>
      <xdr:spPr>
        <a:xfrm>
          <a:off x="5158740" y="3063240"/>
          <a:ext cx="0"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30480</xdr:colOff>
      <xdr:row>8</xdr:row>
      <xdr:rowOff>114301</xdr:rowOff>
    </xdr:from>
    <xdr:to>
      <xdr:col>5</xdr:col>
      <xdr:colOff>1156335</xdr:colOff>
      <xdr:row>8</xdr:row>
      <xdr:rowOff>209551</xdr:rowOff>
    </xdr:to>
    <xdr:sp macro="" textlink="">
      <xdr:nvSpPr>
        <xdr:cNvPr id="12" name="右大かっこ 11">
          <a:extLst>
            <a:ext uri="{FF2B5EF4-FFF2-40B4-BE49-F238E27FC236}">
              <a16:creationId xmlns:a16="http://schemas.microsoft.com/office/drawing/2014/main" id="{E26A11F6-AEF5-424A-9BCB-BEC1406D26BB}"/>
            </a:ext>
          </a:extLst>
        </xdr:cNvPr>
        <xdr:cNvSpPr/>
      </xdr:nvSpPr>
      <xdr:spPr>
        <a:xfrm rot="5400000">
          <a:off x="5121593" y="1812608"/>
          <a:ext cx="95250" cy="230695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139699</xdr:colOff>
      <xdr:row>59</xdr:row>
      <xdr:rowOff>38099</xdr:rowOff>
    </xdr:from>
    <xdr:to>
      <xdr:col>7</xdr:col>
      <xdr:colOff>290835</xdr:colOff>
      <xdr:row>60</xdr:row>
      <xdr:rowOff>144202</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bwMode="auto">
        <a:xfrm>
          <a:off x="208279" y="10279379"/>
          <a:ext cx="2094236" cy="273743"/>
        </a:xfrm>
        <a:prstGeom prst="wedgeRoundRectCallout">
          <a:avLst>
            <a:gd name="adj1" fmla="val -2485"/>
            <a:gd name="adj2" fmla="val -92462"/>
            <a:gd name="adj3" fmla="val 16667"/>
          </a:avLst>
        </a:prstGeom>
        <a:solidFill>
          <a:schemeClr val="bg1">
            <a:lumMod val="95000"/>
          </a:schemeClr>
        </a:solidFill>
        <a:ln w="9525" cap="flat" cmpd="sng" algn="ctr">
          <a:solidFill>
            <a:srgbClr val="000000"/>
          </a:solidFill>
          <a:prstDash val="solid"/>
          <a:round/>
          <a:headEnd type="none" w="med" len="med"/>
          <a:tailEnd type="arrow"/>
        </a:ln>
        <a:effectLst/>
      </xdr:spPr>
      <xdr:txBody>
        <a:bodyPr rtlCol="0" anchor="ctr"/>
        <a:lstStyle/>
        <a:p>
          <a:pPr algn="l" rtl="0">
            <a:lnSpc>
              <a:spcPts val="1200"/>
            </a:lnSpc>
            <a:defRPr sz="1000"/>
          </a:pPr>
          <a:r>
            <a:rPr lang="ja-JP" altLang="en-US" sz="1000" b="0" i="0" u="none" strike="noStrike" baseline="0">
              <a:solidFill>
                <a:sysClr val="windowText" lastClr="000000"/>
              </a:solidFill>
              <a:latin typeface="+mj-ea"/>
              <a:ea typeface="+mj-ea"/>
            </a:rPr>
            <a:t>◆印の</a:t>
          </a:r>
          <a:r>
            <a:rPr lang="ja-JP" altLang="en-US" sz="1000" b="0" i="0" u="none" strike="noStrike" baseline="0">
              <a:solidFill>
                <a:srgbClr val="000000"/>
              </a:solidFill>
              <a:latin typeface="+mj-ea"/>
              <a:ea typeface="+mj-ea"/>
            </a:rPr>
            <a:t>合計は必ず合わせてください</a:t>
          </a:r>
        </a:p>
      </xdr:txBody>
    </xdr:sp>
    <xdr:clientData/>
  </xdr:twoCellAnchor>
  <xdr:twoCellAnchor>
    <xdr:from>
      <xdr:col>16</xdr:col>
      <xdr:colOff>177800</xdr:colOff>
      <xdr:row>1</xdr:row>
      <xdr:rowOff>38100</xdr:rowOff>
    </xdr:from>
    <xdr:to>
      <xdr:col>18</xdr:col>
      <xdr:colOff>182906</xdr:colOff>
      <xdr:row>2</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12740" y="304800"/>
          <a:ext cx="721386" cy="228600"/>
        </a:xfrm>
        <a:prstGeom prst="rect">
          <a:avLst/>
        </a:prstGeom>
        <a:no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実人数</a:t>
          </a:r>
        </a:p>
      </xdr:txBody>
    </xdr:sp>
    <xdr:clientData/>
  </xdr:twoCellAnchor>
  <xdr:oneCellAnchor>
    <xdr:from>
      <xdr:col>3</xdr:col>
      <xdr:colOff>271780</xdr:colOff>
      <xdr:row>3</xdr:row>
      <xdr:rowOff>19050</xdr:rowOff>
    </xdr:from>
    <xdr:ext cx="912952" cy="23339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50900" y="720090"/>
          <a:ext cx="912952"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2</xdr:col>
      <xdr:colOff>3175</xdr:colOff>
      <xdr:row>4</xdr:row>
      <xdr:rowOff>104774</xdr:rowOff>
    </xdr:from>
    <xdr:ext cx="658730" cy="39052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24155" y="981074"/>
          <a:ext cx="658730"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職種</a:t>
          </a:r>
        </a:p>
      </xdr:txBody>
    </xdr:sp>
    <xdr:clientData/>
  </xdr:oneCellAnchor>
  <xdr:oneCellAnchor>
    <xdr:from>
      <xdr:col>3</xdr:col>
      <xdr:colOff>290830</xdr:colOff>
      <xdr:row>32</xdr:row>
      <xdr:rowOff>19050</xdr:rowOff>
    </xdr:from>
    <xdr:ext cx="927189" cy="23339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69950" y="5726430"/>
          <a:ext cx="927189"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雇用形態等</a:t>
          </a:r>
        </a:p>
      </xdr:txBody>
    </xdr:sp>
    <xdr:clientData/>
  </xdr:oneCellAnchor>
  <xdr:oneCellAnchor>
    <xdr:from>
      <xdr:col>2</xdr:col>
      <xdr:colOff>41275</xdr:colOff>
      <xdr:row>33</xdr:row>
      <xdr:rowOff>85725</xdr:rowOff>
    </xdr:from>
    <xdr:ext cx="623904" cy="2952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62255" y="5968365"/>
          <a:ext cx="62390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latin typeface="ＭＳ 明朝" panose="02020609040205080304" pitchFamily="17" charset="-128"/>
              <a:ea typeface="ＭＳ 明朝" panose="02020609040205080304" pitchFamily="17" charset="-128"/>
            </a:rPr>
            <a:t>理由</a:t>
          </a:r>
        </a:p>
      </xdr:txBody>
    </xdr:sp>
    <xdr:clientData/>
  </xdr:oneCellAnchor>
  <xdr:twoCellAnchor>
    <xdr:from>
      <xdr:col>3</xdr:col>
      <xdr:colOff>180975</xdr:colOff>
      <xdr:row>30</xdr:row>
      <xdr:rowOff>1</xdr:rowOff>
    </xdr:from>
    <xdr:to>
      <xdr:col>17</xdr:col>
      <xdr:colOff>73025</xdr:colOff>
      <xdr:row>33</xdr:row>
      <xdr:rowOff>47625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60095" y="5349241"/>
          <a:ext cx="490601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貴事業所を選択した理由について、主な理由を入職者からの聞き取り等により把握している場合は</a:t>
          </a:r>
          <a:br>
            <a:rPr kumimoji="1" lang="en-US" altLang="ja-JP" sz="900"/>
          </a:br>
          <a:r>
            <a:rPr kumimoji="1" lang="ja-JP" altLang="en-US" sz="900"/>
            <a:t>ご記入ください。把握していない場合は「不明」にご記入ください。（人数）                                  </a:t>
          </a:r>
        </a:p>
      </xdr:txBody>
    </xdr:sp>
    <xdr:clientData/>
  </xdr:twoCellAnchor>
  <xdr:twoCellAnchor>
    <xdr:from>
      <xdr:col>15</xdr:col>
      <xdr:colOff>151130</xdr:colOff>
      <xdr:row>1</xdr:row>
      <xdr:rowOff>3175</xdr:rowOff>
    </xdr:from>
    <xdr:to>
      <xdr:col>16</xdr:col>
      <xdr:colOff>181014</xdr:colOff>
      <xdr:row>2</xdr:row>
      <xdr:rowOff>3175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027930" y="269875"/>
          <a:ext cx="38802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600" b="1" i="0" u="none" strike="noStrike" kern="0" cap="none" spc="0" normalizeH="0" baseline="0" noProof="0">
              <a:ln>
                <a:noFill/>
              </a:ln>
              <a:solidFill>
                <a:srgbClr val="000000"/>
              </a:solidFill>
              <a:effectLst/>
              <a:uLnTx/>
              <a:uFillTx/>
              <a:latin typeface="ＭＳ Ｐゴシック"/>
              <a:ea typeface="+mn-ea"/>
              <a:cs typeface="+mn-cs"/>
            </a:rPr>
            <a:t>👉</a:t>
          </a:r>
          <a:endParaRPr kumimoji="1" lang="ja-JP" altLang="en-US" sz="1600" b="1"/>
        </a:p>
      </xdr:txBody>
    </xdr:sp>
    <xdr:clientData/>
  </xdr:twoCellAnchor>
  <xdr:twoCellAnchor>
    <xdr:from>
      <xdr:col>17</xdr:col>
      <xdr:colOff>76200</xdr:colOff>
      <xdr:row>30</xdr:row>
      <xdr:rowOff>22860</xdr:rowOff>
    </xdr:from>
    <xdr:to>
      <xdr:col>17</xdr:col>
      <xdr:colOff>312420</xdr:colOff>
      <xdr:row>31</xdr:row>
      <xdr:rowOff>121920</xdr:rowOff>
    </xdr:to>
    <xdr:sp macro="" textlink="">
      <xdr:nvSpPr>
        <xdr:cNvPr id="10" name="下矢印 22">
          <a:extLst>
            <a:ext uri="{FF2B5EF4-FFF2-40B4-BE49-F238E27FC236}">
              <a16:creationId xmlns:a16="http://schemas.microsoft.com/office/drawing/2014/main" id="{00000000-0008-0000-0200-00000A000000}"/>
            </a:ext>
          </a:extLst>
        </xdr:cNvPr>
        <xdr:cNvSpPr>
          <a:spLocks noChangeArrowheads="1"/>
        </xdr:cNvSpPr>
      </xdr:nvSpPr>
      <xdr:spPr bwMode="auto">
        <a:xfrm>
          <a:off x="5669280" y="5372100"/>
          <a:ext cx="236220" cy="266700"/>
        </a:xfrm>
        <a:prstGeom prst="downArrow">
          <a:avLst>
            <a:gd name="adj1" fmla="val 50000"/>
            <a:gd name="adj2" fmla="val 80459"/>
          </a:avLst>
        </a:prstGeom>
        <a:solidFill>
          <a:srgbClr val="FFFFFF"/>
        </a:solidFill>
        <a:ln w="9525" algn="ctr">
          <a:solidFill>
            <a:srgbClr val="000000"/>
          </a:solidFill>
          <a:round/>
          <a:headEnd/>
          <a:tailEnd type="arrow" w="med" len="med"/>
        </a:ln>
      </xdr:spPr>
    </xdr:sp>
    <xdr:clientData/>
  </xdr:twoCellAnchor>
  <xdr:twoCellAnchor>
    <xdr:from>
      <xdr:col>10</xdr:col>
      <xdr:colOff>73025</xdr:colOff>
      <xdr:row>0</xdr:row>
      <xdr:rowOff>1</xdr:rowOff>
    </xdr:from>
    <xdr:to>
      <xdr:col>16</xdr:col>
      <xdr:colOff>19</xdr:colOff>
      <xdr:row>0</xdr:row>
      <xdr:rowOff>1</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59125" y="1"/>
          <a:ext cx="207583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itchFamily="17" charset="-128"/>
              <a:ea typeface="ＭＳ 明朝" pitchFamily="17" charset="-128"/>
            </a:rPr>
            <a:t>なぜ不足しているのか、おもな理由を記述してください。</a:t>
          </a:r>
        </a:p>
      </xdr:txBody>
    </xdr:sp>
    <xdr:clientData/>
  </xdr:twoCellAnchor>
  <xdr:twoCellAnchor>
    <xdr:from>
      <xdr:col>11</xdr:col>
      <xdr:colOff>177800</xdr:colOff>
      <xdr:row>0</xdr:row>
      <xdr:rowOff>1</xdr:rowOff>
    </xdr:from>
    <xdr:to>
      <xdr:col>13</xdr:col>
      <xdr:colOff>0</xdr:colOff>
      <xdr:row>0</xdr:row>
      <xdr:rowOff>1</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622040" y="1"/>
          <a:ext cx="5384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itchFamily="17" charset="-128"/>
              <a:ea typeface="ＭＳ 明朝" pitchFamily="17" charset="-128"/>
            </a:rPr>
            <a:t>⇒</a:t>
          </a:r>
        </a:p>
      </xdr:txBody>
    </xdr:sp>
    <xdr:clientData/>
  </xdr:twoCellAnchor>
  <xdr:twoCellAnchor>
    <xdr:from>
      <xdr:col>2</xdr:col>
      <xdr:colOff>60960</xdr:colOff>
      <xdr:row>30</xdr:row>
      <xdr:rowOff>22860</xdr:rowOff>
    </xdr:from>
    <xdr:to>
      <xdr:col>2</xdr:col>
      <xdr:colOff>289560</xdr:colOff>
      <xdr:row>31</xdr:row>
      <xdr:rowOff>121920</xdr:rowOff>
    </xdr:to>
    <xdr:sp macro="" textlink="">
      <xdr:nvSpPr>
        <xdr:cNvPr id="13" name="下矢印 22">
          <a:extLst>
            <a:ext uri="{FF2B5EF4-FFF2-40B4-BE49-F238E27FC236}">
              <a16:creationId xmlns:a16="http://schemas.microsoft.com/office/drawing/2014/main" id="{00000000-0008-0000-0200-00000D000000}"/>
            </a:ext>
          </a:extLst>
        </xdr:cNvPr>
        <xdr:cNvSpPr>
          <a:spLocks noChangeArrowheads="1"/>
        </xdr:cNvSpPr>
      </xdr:nvSpPr>
      <xdr:spPr bwMode="auto">
        <a:xfrm>
          <a:off x="281940" y="5372100"/>
          <a:ext cx="228600" cy="266700"/>
        </a:xfrm>
        <a:prstGeom prst="downArrow">
          <a:avLst>
            <a:gd name="adj1" fmla="val 50000"/>
            <a:gd name="adj2" fmla="val 83141"/>
          </a:avLst>
        </a:prstGeom>
        <a:solidFill>
          <a:srgbClr val="FFFFFF"/>
        </a:solidFill>
        <a:ln w="9525" algn="ctr">
          <a:solidFill>
            <a:srgbClr val="000000"/>
          </a:solidFill>
          <a:round/>
          <a:headEnd/>
          <a:tailEnd type="arrow"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xdr:row>
      <xdr:rowOff>323850</xdr:rowOff>
    </xdr:from>
    <xdr:to>
      <xdr:col>7</xdr:col>
      <xdr:colOff>0</xdr:colOff>
      <xdr:row>2</xdr:row>
      <xdr:rowOff>952500</xdr:rowOff>
    </xdr:to>
    <xdr:sp macro="" textlink="">
      <xdr:nvSpPr>
        <xdr:cNvPr id="2" name="正方形/長方形 1">
          <a:extLst>
            <a:ext uri="{FF2B5EF4-FFF2-40B4-BE49-F238E27FC236}">
              <a16:creationId xmlns:a16="http://schemas.microsoft.com/office/drawing/2014/main" id="{655416E3-0BC3-4FD6-B40B-DEA860A25FDC}"/>
            </a:ext>
          </a:extLst>
        </xdr:cNvPr>
        <xdr:cNvSpPr/>
      </xdr:nvSpPr>
      <xdr:spPr>
        <a:xfrm>
          <a:off x="28575" y="598170"/>
          <a:ext cx="6265545" cy="986790"/>
        </a:xfrm>
        <a:prstGeom prst="rect">
          <a:avLst/>
        </a:prstGeom>
        <a:noFill/>
        <a:ln>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xdr:colOff>
      <xdr:row>22</xdr:row>
      <xdr:rowOff>2019300</xdr:rowOff>
    </xdr:from>
    <xdr:to>
      <xdr:col>2</xdr:col>
      <xdr:colOff>541020</xdr:colOff>
      <xdr:row>24</xdr:row>
      <xdr:rowOff>449580</xdr:rowOff>
    </xdr:to>
    <xdr:sp macro="" textlink="">
      <xdr:nvSpPr>
        <xdr:cNvPr id="3" name="角丸四角形吹き出し 11">
          <a:extLst>
            <a:ext uri="{FF2B5EF4-FFF2-40B4-BE49-F238E27FC236}">
              <a16:creationId xmlns:a16="http://schemas.microsoft.com/office/drawing/2014/main" id="{59C95DF0-CC33-4310-AE74-9294CD52BA91}"/>
            </a:ext>
          </a:extLst>
        </xdr:cNvPr>
        <xdr:cNvSpPr/>
      </xdr:nvSpPr>
      <xdr:spPr bwMode="auto">
        <a:xfrm>
          <a:off x="106680" y="12961620"/>
          <a:ext cx="1653540" cy="792480"/>
        </a:xfrm>
        <a:prstGeom prst="wedgeRoundRectCallout">
          <a:avLst>
            <a:gd name="adj1" fmla="val -11919"/>
            <a:gd name="adj2" fmla="val -91962"/>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l"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複数回答の場合は、数字と数字の間に必ず</a:t>
          </a:r>
          <a:r>
            <a:rPr lang="ja-JP" altLang="en-US" sz="1100" b="1" i="0" u="none" strike="noStrike" baseline="0">
              <a:solidFill>
                <a:sysClr val="windowText" lastClr="000000"/>
              </a:solidFill>
              <a:latin typeface="+mj-ea"/>
              <a:ea typeface="+mj-ea"/>
            </a:rPr>
            <a:t>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a:t>
          </a:r>
          <a:r>
            <a:rPr lang="ja-JP" altLang="en-US" sz="1100" b="1" i="0" u="none" strike="noStrike" baseline="0">
              <a:solidFill>
                <a:srgbClr val="FF0000"/>
              </a:solidFill>
              <a:latin typeface="+mj-ea"/>
              <a:ea typeface="+mj-ea"/>
            </a:rPr>
            <a:t>を入力してください。</a:t>
          </a:r>
        </a:p>
      </xdr:txBody>
    </xdr:sp>
    <xdr:clientData/>
  </xdr:twoCellAnchor>
  <xdr:twoCellAnchor>
    <xdr:from>
      <xdr:col>0</xdr:col>
      <xdr:colOff>38100</xdr:colOff>
      <xdr:row>16</xdr:row>
      <xdr:rowOff>2750820</xdr:rowOff>
    </xdr:from>
    <xdr:to>
      <xdr:col>2</xdr:col>
      <xdr:colOff>502920</xdr:colOff>
      <xdr:row>18</xdr:row>
      <xdr:rowOff>449580</xdr:rowOff>
    </xdr:to>
    <xdr:sp macro="" textlink="">
      <xdr:nvSpPr>
        <xdr:cNvPr id="4" name="角丸四角形吹き出し 11">
          <a:extLst>
            <a:ext uri="{FF2B5EF4-FFF2-40B4-BE49-F238E27FC236}">
              <a16:creationId xmlns:a16="http://schemas.microsoft.com/office/drawing/2014/main" id="{A6914331-B4F0-48A9-A2F4-8D9645227149}"/>
            </a:ext>
          </a:extLst>
        </xdr:cNvPr>
        <xdr:cNvSpPr/>
      </xdr:nvSpPr>
      <xdr:spPr bwMode="auto">
        <a:xfrm>
          <a:off x="38100" y="8869680"/>
          <a:ext cx="1684020" cy="861060"/>
        </a:xfrm>
        <a:prstGeom prst="wedgeRoundRectCallout">
          <a:avLst>
            <a:gd name="adj1" fmla="val -11919"/>
            <a:gd name="adj2" fmla="val -91962"/>
            <a:gd name="adj3" fmla="val 16667"/>
          </a:avLst>
        </a:prstGeom>
        <a:solidFill>
          <a:srgbClr val="FFFF00"/>
        </a:solidFill>
        <a:ln w="9525" cap="flat" cmpd="sng" algn="ctr">
          <a:solidFill>
            <a:srgbClr val="000000"/>
          </a:solidFill>
          <a:prstDash val="solid"/>
          <a:round/>
          <a:headEnd type="none" w="med" len="med"/>
          <a:tailEnd type="arrow"/>
        </a:ln>
        <a:effectLst/>
      </xdr:spPr>
      <xdr:txBody>
        <a:bodyPr rtlCol="0" anchor="ctr"/>
        <a:lstStyle/>
        <a:p>
          <a:pPr algn="l" rtl="0">
            <a:lnSpc>
              <a:spcPts val="1300"/>
            </a:lnSpc>
            <a:defRPr sz="1000"/>
          </a:pP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複数回答の場合は、数字と数字の間に必ず</a:t>
          </a:r>
          <a:r>
            <a:rPr lang="ja-JP" altLang="en-US" sz="1100" b="1" i="0" u="none" strike="noStrike" baseline="0">
              <a:solidFill>
                <a:sysClr val="windowText" lastClr="000000"/>
              </a:solidFill>
              <a:latin typeface="+mj-ea"/>
              <a:ea typeface="+mj-ea"/>
            </a:rPr>
            <a:t>カンマ「 </a:t>
          </a:r>
          <a:r>
            <a:rPr lang="en-US" altLang="ja-JP" sz="1100" b="1" i="0" u="none" strike="noStrike" baseline="0">
              <a:solidFill>
                <a:sysClr val="windowText" lastClr="000000"/>
              </a:solidFill>
              <a:latin typeface="+mj-ea"/>
              <a:ea typeface="+mj-ea"/>
            </a:rPr>
            <a:t>, </a:t>
          </a:r>
          <a:r>
            <a:rPr lang="ja-JP" altLang="en-US" sz="1100" b="1" i="0" u="none" strike="noStrike" baseline="0">
              <a:solidFill>
                <a:sysClr val="windowText" lastClr="000000"/>
              </a:solidFill>
              <a:latin typeface="+mj-ea"/>
              <a:ea typeface="+mj-ea"/>
            </a:rPr>
            <a:t>」</a:t>
          </a:r>
          <a:r>
            <a:rPr lang="ja-JP" altLang="en-US" sz="1100" b="1" i="0" u="none" strike="noStrike" baseline="0">
              <a:solidFill>
                <a:srgbClr val="FF0000"/>
              </a:solidFill>
              <a:latin typeface="+mj-ea"/>
              <a:ea typeface="+mj-ea"/>
            </a:rPr>
            <a:t>を入力してください。</a:t>
          </a:r>
        </a:p>
      </xdr:txBody>
    </xdr:sp>
    <xdr:clientData/>
  </xdr:twoCellAnchor>
  <xdr:oneCellAnchor>
    <xdr:from>
      <xdr:col>5</xdr:col>
      <xdr:colOff>114300</xdr:colOff>
      <xdr:row>10</xdr:row>
      <xdr:rowOff>213360</xdr:rowOff>
    </xdr:from>
    <xdr:ext cx="809902" cy="457200"/>
    <xdr:sp macro="" textlink="">
      <xdr:nvSpPr>
        <xdr:cNvPr id="16" name="テキスト ボックス 15">
          <a:extLst>
            <a:ext uri="{FF2B5EF4-FFF2-40B4-BE49-F238E27FC236}">
              <a16:creationId xmlns:a16="http://schemas.microsoft.com/office/drawing/2014/main" id="{D92EBF0E-E7E0-47A7-8B43-3C276068AA5A}"/>
            </a:ext>
          </a:extLst>
        </xdr:cNvPr>
        <xdr:cNvSpPr txBox="1"/>
      </xdr:nvSpPr>
      <xdr:spPr>
        <a:xfrm>
          <a:off x="4305300" y="4838700"/>
          <a:ext cx="809902"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sng">
              <a:solidFill>
                <a:srgbClr val="FF0000"/>
              </a:solidFill>
            </a:rPr>
            <a:t>人数を記入</a:t>
          </a:r>
          <a:endParaRPr kumimoji="1" lang="en-US" altLang="ja-JP" sz="1000" b="1" u="sng">
            <a:solidFill>
              <a:srgbClr val="FF0000"/>
            </a:solidFill>
          </a:endParaRPr>
        </a:p>
        <a:p>
          <a:r>
            <a:rPr kumimoji="1" lang="ja-JP" altLang="en-US" sz="1000" b="1">
              <a:solidFill>
                <a:srgbClr val="FF0000"/>
              </a:solidFill>
            </a:rPr>
            <a:t>　　　↓</a:t>
          </a:r>
        </a:p>
      </xdr:txBody>
    </xdr:sp>
    <xdr:clientData/>
  </xdr:oneCellAnchor>
  <xdr:oneCellAnchor>
    <xdr:from>
      <xdr:col>2</xdr:col>
      <xdr:colOff>129540</xdr:colOff>
      <xdr:row>10</xdr:row>
      <xdr:rowOff>350520</xdr:rowOff>
    </xdr:from>
    <xdr:ext cx="809902" cy="457200"/>
    <xdr:sp macro="" textlink="">
      <xdr:nvSpPr>
        <xdr:cNvPr id="18" name="テキスト ボックス 17">
          <a:extLst>
            <a:ext uri="{FF2B5EF4-FFF2-40B4-BE49-F238E27FC236}">
              <a16:creationId xmlns:a16="http://schemas.microsoft.com/office/drawing/2014/main" id="{C830E246-7C43-4105-8B32-A8260D8DAE8B}"/>
            </a:ext>
          </a:extLst>
        </xdr:cNvPr>
        <xdr:cNvSpPr txBox="1"/>
      </xdr:nvSpPr>
      <xdr:spPr>
        <a:xfrm>
          <a:off x="1348740" y="4221480"/>
          <a:ext cx="809902"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sng">
              <a:solidFill>
                <a:srgbClr val="FF0000"/>
              </a:solidFill>
            </a:rPr>
            <a:t>人数を記入</a:t>
          </a:r>
          <a:endParaRPr kumimoji="1" lang="en-US" altLang="ja-JP" sz="1000" b="1" u="sng">
            <a:solidFill>
              <a:srgbClr val="FF0000"/>
            </a:solidFill>
          </a:endParaRPr>
        </a:p>
        <a:p>
          <a:r>
            <a:rPr kumimoji="1" lang="ja-JP" altLang="en-US" sz="1000" b="1">
              <a:solidFill>
                <a:srgbClr val="FF0000"/>
              </a:solidFill>
            </a:rPr>
            <a:t>　　　　　　→</a:t>
          </a:r>
        </a:p>
      </xdr:txBody>
    </xdr:sp>
    <xdr:clientData/>
  </xdr:oneCellAnchor>
  <xdr:oneCellAnchor>
    <xdr:from>
      <xdr:col>2</xdr:col>
      <xdr:colOff>152400</xdr:colOff>
      <xdr:row>9</xdr:row>
      <xdr:rowOff>251460</xdr:rowOff>
    </xdr:from>
    <xdr:ext cx="809902" cy="457200"/>
    <xdr:sp macro="" textlink="">
      <xdr:nvSpPr>
        <xdr:cNvPr id="19" name="テキスト ボックス 18">
          <a:extLst>
            <a:ext uri="{FF2B5EF4-FFF2-40B4-BE49-F238E27FC236}">
              <a16:creationId xmlns:a16="http://schemas.microsoft.com/office/drawing/2014/main" id="{9D78DAC0-B3AA-46FC-8203-BDFA37EC4284}"/>
            </a:ext>
          </a:extLst>
        </xdr:cNvPr>
        <xdr:cNvSpPr txBox="1"/>
      </xdr:nvSpPr>
      <xdr:spPr>
        <a:xfrm>
          <a:off x="1371600" y="3429000"/>
          <a:ext cx="809902"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sng">
              <a:solidFill>
                <a:srgbClr val="FF0000"/>
              </a:solidFill>
            </a:rPr>
            <a:t>人数を記入</a:t>
          </a:r>
          <a:endParaRPr kumimoji="1" lang="en-US" altLang="ja-JP" sz="1000" b="1" u="sng">
            <a:solidFill>
              <a:srgbClr val="FF0000"/>
            </a:solidFill>
          </a:endParaRPr>
        </a:p>
        <a:p>
          <a:r>
            <a:rPr kumimoji="1" lang="ja-JP" altLang="en-US" sz="1000" b="1">
              <a:solidFill>
                <a:srgbClr val="FF0000"/>
              </a:solidFill>
            </a:rPr>
            <a:t>　　　　　　→</a:t>
          </a:r>
        </a:p>
      </xdr:txBody>
    </xdr:sp>
    <xdr:clientData/>
  </xdr:oneCellAnchor>
  <xdr:oneCellAnchor>
    <xdr:from>
      <xdr:col>4</xdr:col>
      <xdr:colOff>114300</xdr:colOff>
      <xdr:row>10</xdr:row>
      <xdr:rowOff>182880</xdr:rowOff>
    </xdr:from>
    <xdr:ext cx="809902" cy="457200"/>
    <xdr:sp macro="" textlink="">
      <xdr:nvSpPr>
        <xdr:cNvPr id="20" name="テキスト ボックス 19">
          <a:extLst>
            <a:ext uri="{FF2B5EF4-FFF2-40B4-BE49-F238E27FC236}">
              <a16:creationId xmlns:a16="http://schemas.microsoft.com/office/drawing/2014/main" id="{2EE39773-19B2-4954-BFEB-320FA8D5AF93}"/>
            </a:ext>
          </a:extLst>
        </xdr:cNvPr>
        <xdr:cNvSpPr txBox="1"/>
      </xdr:nvSpPr>
      <xdr:spPr>
        <a:xfrm>
          <a:off x="3253740" y="4084320"/>
          <a:ext cx="809902"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sng">
              <a:solidFill>
                <a:srgbClr val="FF0000"/>
              </a:solidFill>
            </a:rPr>
            <a:t>人数を記入</a:t>
          </a:r>
          <a:endParaRPr kumimoji="1" lang="en-US" altLang="ja-JP" sz="1000" b="1" u="sng">
            <a:solidFill>
              <a:srgbClr val="FF0000"/>
            </a:solidFill>
          </a:endParaRPr>
        </a:p>
        <a:p>
          <a:r>
            <a:rPr kumimoji="1" lang="ja-JP" altLang="en-US" sz="1000" b="1">
              <a:solidFill>
                <a:srgbClr val="FF0000"/>
              </a:solidFill>
            </a:rPr>
            <a:t>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otesserver2\enduser\08&#39015;&#23458;700&#65374;799\749&#65295;&#23500;&#23665;&#30476;&#31038;&#20250;&#31119;&#31049;&#21332;&#35696;&#20250;\&#20196;&#21644;05&#24180;&#24230;&#27665;&#38291;&#31119;&#31049;&#12539;&#20171;&#35703;&#20107;&#26989;&#25152;&#12398;&#20154;&#26448;&#30906;&#20445;&#12395;&#38306;&#12377;&#12427;&#35519;&#26619;\&#65296;&#65299;.&#22826;&#38308;\01.&#20196;&#21644;4&#24180;&#24230;&#20154;&#26448;&#30906;&#20445;&#12395;&#38306;&#12377;&#12427;&#35519;&#26619;.TKO" TargetMode="External"/><Relationship Id="rId1" Type="http://schemas.openxmlformats.org/officeDocument/2006/relationships/externalLinkPath" Target="file:///\\Notesserver2\ENDUSER\08&#39015;&#23458;700&#65374;799\749&#65295;&#23500;&#23665;&#30476;&#31038;&#20250;&#31119;&#31049;&#21332;&#35696;&#20250;\&#20196;&#21644;05&#24180;&#24230;&#27665;&#38291;&#31119;&#31049;&#12539;&#20171;&#35703;&#20107;&#26989;&#25152;&#12398;&#20154;&#26448;&#30906;&#20445;&#12395;&#38306;&#12377;&#12427;&#35519;&#26619;\&#65296;&#65299;.&#22826;&#38308;\01.&#20196;&#21644;4&#24180;&#24230;&#20154;&#26448;&#30906;&#20445;&#12395;&#38306;&#12377;&#12427;&#35519;&#26619;.TK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ｼｽﾃﾑ管理"/>
      <sheetName val="ｼｽﾃﾑ管理2"/>
      <sheetName val="ｼｽﾃﾑ管理3"/>
      <sheetName val="ｼｽﾃﾑ管理4"/>
      <sheetName val="原データ11"/>
      <sheetName val="原データ12"/>
      <sheetName val="原データ13"/>
      <sheetName val="原データ14"/>
      <sheetName val="項目加工履歴"/>
      <sheetName val="DATACHECK"/>
      <sheetName val="集計条件"/>
      <sheetName val="単純集計指定"/>
      <sheetName val="単純集計結果"/>
      <sheetName val="クロス集計指定"/>
      <sheetName val="クロス集計結果"/>
      <sheetName val="数量クロス集計指定"/>
      <sheetName val="数量クロス集計結果(個別)"/>
      <sheetName val="数量クロス集計結果(合算)"/>
      <sheetName val="数量クロス集計結果(二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6236-63F9-4C34-94F2-1CEA1E92E1A2}">
  <dimension ref="A1:Q81"/>
  <sheetViews>
    <sheetView tabSelected="1" view="pageBreakPreview" zoomScaleNormal="100" zoomScaleSheetLayoutView="100" workbookViewId="0">
      <selection activeCell="B17" sqref="B17:I17"/>
    </sheetView>
  </sheetViews>
  <sheetFormatPr defaultColWidth="9" defaultRowHeight="13.5" x14ac:dyDescent="0.15"/>
  <cols>
    <col min="1" max="1" width="5" style="1" customWidth="1"/>
    <col min="2" max="16" width="5.125" style="1" customWidth="1"/>
    <col min="17" max="17" width="8.375" style="1" customWidth="1"/>
    <col min="18" max="24" width="5.125" style="1" customWidth="1"/>
    <col min="25" max="16384" width="9" style="1"/>
  </cols>
  <sheetData>
    <row r="1" spans="1:17" ht="8.25" customHeight="1" x14ac:dyDescent="0.15">
      <c r="A1" s="486" t="s">
        <v>774</v>
      </c>
      <c r="B1" s="487"/>
      <c r="C1" s="487"/>
      <c r="D1" s="487"/>
      <c r="E1" s="487"/>
      <c r="F1" s="487"/>
      <c r="G1" s="487"/>
      <c r="H1" s="487"/>
      <c r="I1" s="487"/>
      <c r="J1" s="487"/>
      <c r="K1" s="487"/>
      <c r="L1" s="487"/>
      <c r="M1" s="487"/>
      <c r="N1" s="487"/>
      <c r="O1" s="487"/>
      <c r="P1" s="487"/>
      <c r="Q1" s="487"/>
    </row>
    <row r="2" spans="1:17" x14ac:dyDescent="0.15">
      <c r="A2" s="487"/>
      <c r="B2" s="487"/>
      <c r="C2" s="487"/>
      <c r="D2" s="487"/>
      <c r="E2" s="487"/>
      <c r="F2" s="487"/>
      <c r="G2" s="487"/>
      <c r="H2" s="487"/>
      <c r="I2" s="487"/>
      <c r="J2" s="487"/>
      <c r="K2" s="487"/>
      <c r="L2" s="487"/>
      <c r="M2" s="487"/>
      <c r="N2" s="487"/>
      <c r="O2" s="487"/>
      <c r="P2" s="487"/>
      <c r="Q2" s="487"/>
    </row>
    <row r="3" spans="1:17" ht="14.25" thickBot="1" x14ac:dyDescent="0.2">
      <c r="A3" s="487"/>
      <c r="B3" s="487"/>
      <c r="C3" s="487"/>
      <c r="D3" s="487"/>
      <c r="E3" s="487"/>
      <c r="F3" s="487"/>
      <c r="G3" s="487"/>
      <c r="H3" s="487"/>
      <c r="I3" s="487"/>
      <c r="J3" s="487"/>
      <c r="K3" s="487"/>
      <c r="L3" s="487"/>
      <c r="M3" s="487"/>
      <c r="N3" s="487"/>
      <c r="O3" s="487"/>
      <c r="P3" s="487"/>
      <c r="Q3" s="487"/>
    </row>
    <row r="4" spans="1:17" ht="19.7" customHeight="1" thickBot="1" x14ac:dyDescent="0.2">
      <c r="A4" s="461" t="s">
        <v>127</v>
      </c>
      <c r="B4" s="247" t="s">
        <v>505</v>
      </c>
      <c r="C4" s="77"/>
      <c r="D4" s="77"/>
      <c r="E4" s="77"/>
      <c r="F4" s="77"/>
      <c r="G4" s="77"/>
      <c r="H4" s="77"/>
      <c r="I4" s="77"/>
      <c r="J4" s="77"/>
      <c r="K4" s="77"/>
      <c r="L4" s="77"/>
      <c r="M4" s="77"/>
      <c r="N4" s="77"/>
      <c r="O4" s="77"/>
      <c r="P4" s="77"/>
      <c r="Q4" s="76"/>
    </row>
    <row r="5" spans="1:17" ht="19.7" customHeight="1" thickBot="1" x14ac:dyDescent="0.2">
      <c r="A5" s="462"/>
      <c r="B5" s="489" t="s">
        <v>214</v>
      </c>
      <c r="C5" s="490"/>
      <c r="D5" s="491"/>
      <c r="E5" s="495" t="s">
        <v>233</v>
      </c>
      <c r="F5" s="496"/>
      <c r="G5" s="496"/>
      <c r="H5" s="496"/>
      <c r="I5" s="496"/>
      <c r="J5" s="496"/>
      <c r="K5" s="496"/>
      <c r="L5" s="497"/>
      <c r="M5" s="498" t="s">
        <v>215</v>
      </c>
      <c r="N5" s="498"/>
      <c r="O5" s="498"/>
      <c r="P5" s="498"/>
      <c r="Q5" s="499"/>
    </row>
    <row r="6" spans="1:17" ht="19.7" customHeight="1" thickBot="1" x14ac:dyDescent="0.2">
      <c r="A6" s="462"/>
      <c r="B6" s="492"/>
      <c r="C6" s="493"/>
      <c r="D6" s="494"/>
      <c r="E6" s="152"/>
      <c r="F6" s="500" t="str">
        <f>IF(E6="","",VLOOKUP(E6,$A$63:$B$76,2,0))</f>
        <v/>
      </c>
      <c r="G6" s="501"/>
      <c r="H6" s="501"/>
      <c r="I6" s="501"/>
      <c r="J6" s="501"/>
      <c r="K6" s="501"/>
      <c r="L6" s="502"/>
      <c r="M6" s="503"/>
      <c r="N6" s="504"/>
      <c r="O6" s="504"/>
      <c r="P6" s="504"/>
      <c r="Q6" s="505"/>
    </row>
    <row r="7" spans="1:17" ht="17.100000000000001" customHeight="1" x14ac:dyDescent="0.15">
      <c r="A7" s="462"/>
      <c r="B7" s="74" t="s">
        <v>126</v>
      </c>
      <c r="C7" s="74"/>
      <c r="D7" s="74"/>
      <c r="E7" s="74"/>
      <c r="F7" s="74"/>
      <c r="G7" s="74"/>
      <c r="H7" s="74"/>
      <c r="I7" s="74"/>
      <c r="J7" s="74"/>
      <c r="K7" s="74" t="s">
        <v>125</v>
      </c>
      <c r="L7" s="74"/>
      <c r="M7" s="74"/>
      <c r="N7" s="74"/>
      <c r="O7" s="74"/>
      <c r="P7" s="74"/>
      <c r="Q7" s="73"/>
    </row>
    <row r="8" spans="1:17" ht="17.100000000000001" customHeight="1" x14ac:dyDescent="0.15">
      <c r="A8" s="462"/>
      <c r="B8" s="74" t="s">
        <v>124</v>
      </c>
      <c r="C8" s="74"/>
      <c r="D8" s="74"/>
      <c r="E8" s="74"/>
      <c r="F8" s="74"/>
      <c r="G8" s="74"/>
      <c r="H8" s="74"/>
      <c r="I8" s="74"/>
      <c r="J8" s="74"/>
      <c r="K8" s="74" t="s">
        <v>123</v>
      </c>
      <c r="L8" s="74"/>
      <c r="M8" s="74"/>
      <c r="N8" s="74"/>
      <c r="O8" s="74"/>
      <c r="P8" s="74"/>
      <c r="Q8" s="73"/>
    </row>
    <row r="9" spans="1:17" ht="17.100000000000001" customHeight="1" x14ac:dyDescent="0.15">
      <c r="A9" s="462"/>
      <c r="B9" s="74" t="s">
        <v>122</v>
      </c>
      <c r="C9" s="74"/>
      <c r="D9" s="74"/>
      <c r="E9" s="74"/>
      <c r="F9" s="74"/>
      <c r="G9" s="74"/>
      <c r="H9" s="74"/>
      <c r="I9" s="74"/>
      <c r="J9" s="74"/>
      <c r="K9" s="74" t="s">
        <v>121</v>
      </c>
      <c r="L9" s="74"/>
      <c r="M9" s="74"/>
      <c r="N9" s="74"/>
      <c r="O9" s="74"/>
      <c r="P9" s="74"/>
      <c r="Q9" s="73"/>
    </row>
    <row r="10" spans="1:17" ht="17.100000000000001" customHeight="1" x14ac:dyDescent="0.15">
      <c r="A10" s="462"/>
      <c r="B10" s="74" t="s">
        <v>120</v>
      </c>
      <c r="C10" s="74"/>
      <c r="D10" s="74"/>
      <c r="E10" s="74"/>
      <c r="F10" s="74"/>
      <c r="G10" s="74"/>
      <c r="H10" s="74"/>
      <c r="I10" s="74"/>
      <c r="J10" s="74"/>
      <c r="K10" s="74" t="s">
        <v>119</v>
      </c>
      <c r="L10" s="74"/>
      <c r="M10" s="74"/>
      <c r="N10" s="74"/>
      <c r="O10" s="74"/>
      <c r="P10" s="74"/>
      <c r="Q10" s="73"/>
    </row>
    <row r="11" spans="1:17" ht="17.100000000000001" customHeight="1" x14ac:dyDescent="0.15">
      <c r="A11" s="462"/>
      <c r="B11" s="74" t="s">
        <v>118</v>
      </c>
      <c r="C11" s="74"/>
      <c r="D11" s="74"/>
      <c r="E11" s="74"/>
      <c r="F11" s="74"/>
      <c r="G11" s="74"/>
      <c r="H11" s="74"/>
      <c r="I11" s="74"/>
      <c r="J11" s="74"/>
      <c r="K11" s="74" t="s">
        <v>117</v>
      </c>
      <c r="L11" s="74"/>
      <c r="M11" s="74"/>
      <c r="N11" s="74"/>
      <c r="O11" s="74"/>
      <c r="P11" s="74"/>
      <c r="Q11" s="73"/>
    </row>
    <row r="12" spans="1:17" ht="17.100000000000001" customHeight="1" x14ac:dyDescent="0.15">
      <c r="A12" s="462"/>
      <c r="B12" s="75" t="s">
        <v>116</v>
      </c>
      <c r="C12" s="74"/>
      <c r="D12" s="74"/>
      <c r="E12" s="74"/>
      <c r="F12" s="74"/>
      <c r="G12" s="74"/>
      <c r="H12" s="74"/>
      <c r="I12" s="74"/>
      <c r="J12" s="74"/>
      <c r="K12" s="74" t="s">
        <v>115</v>
      </c>
      <c r="L12" s="74"/>
      <c r="M12" s="74"/>
      <c r="N12" s="74"/>
      <c r="O12" s="74"/>
      <c r="P12" s="74"/>
      <c r="Q12" s="73"/>
    </row>
    <row r="13" spans="1:17" ht="17.100000000000001" customHeight="1" x14ac:dyDescent="0.15">
      <c r="A13" s="462"/>
      <c r="B13" s="75" t="s">
        <v>114</v>
      </c>
      <c r="C13" s="74"/>
      <c r="D13" s="74"/>
      <c r="E13" s="74"/>
      <c r="F13" s="74"/>
      <c r="G13" s="74"/>
      <c r="H13" s="74"/>
      <c r="I13" s="74"/>
      <c r="J13" s="74"/>
      <c r="K13" s="74" t="s">
        <v>113</v>
      </c>
      <c r="L13" s="74"/>
      <c r="M13" s="74"/>
      <c r="N13" s="74"/>
      <c r="O13" s="74"/>
      <c r="P13" s="74"/>
      <c r="Q13" s="73"/>
    </row>
    <row r="14" spans="1:17" ht="5.85" customHeight="1" thickBot="1" x14ac:dyDescent="0.2">
      <c r="A14" s="462"/>
      <c r="B14" s="72"/>
      <c r="C14" s="71"/>
      <c r="D14" s="71"/>
      <c r="E14" s="71"/>
      <c r="F14" s="71"/>
      <c r="G14" s="71"/>
      <c r="H14" s="71"/>
      <c r="I14" s="71"/>
      <c r="J14" s="71"/>
      <c r="K14" s="71"/>
      <c r="L14" s="71"/>
      <c r="M14" s="71"/>
      <c r="N14" s="71"/>
      <c r="O14" s="71"/>
      <c r="P14" s="71"/>
      <c r="Q14" s="70"/>
    </row>
    <row r="15" spans="1:17" ht="21.2" customHeight="1" thickBot="1" x14ac:dyDescent="0.2">
      <c r="A15" s="462"/>
      <c r="B15" s="480" t="s">
        <v>1600</v>
      </c>
      <c r="C15" s="478"/>
      <c r="D15" s="478"/>
      <c r="E15" s="478"/>
      <c r="F15" s="478"/>
      <c r="G15" s="478"/>
      <c r="H15" s="478"/>
      <c r="I15" s="481"/>
      <c r="J15" s="477" t="s">
        <v>1599</v>
      </c>
      <c r="K15" s="478"/>
      <c r="L15" s="478"/>
      <c r="M15" s="478"/>
      <c r="N15" s="478"/>
      <c r="O15" s="478"/>
      <c r="P15" s="478"/>
      <c r="Q15" s="479"/>
    </row>
    <row r="16" spans="1:17" ht="21.2" customHeight="1" x14ac:dyDescent="0.15">
      <c r="A16" s="488"/>
      <c r="B16" s="483" t="s">
        <v>1601</v>
      </c>
      <c r="C16" s="484"/>
      <c r="D16" s="484"/>
      <c r="E16" s="484"/>
      <c r="F16" s="484"/>
      <c r="G16" s="484"/>
      <c r="H16" s="484"/>
      <c r="I16" s="485"/>
      <c r="J16" s="482"/>
      <c r="K16" s="482"/>
      <c r="L16" s="482"/>
      <c r="M16" s="482"/>
      <c r="N16" s="482"/>
      <c r="O16" s="482"/>
      <c r="P16" s="482"/>
      <c r="Q16" s="482"/>
    </row>
    <row r="17" spans="1:17" ht="25.5" customHeight="1" thickBot="1" x14ac:dyDescent="0.2">
      <c r="A17" s="488"/>
      <c r="B17" s="510"/>
      <c r="C17" s="511"/>
      <c r="D17" s="511"/>
      <c r="E17" s="511"/>
      <c r="F17" s="511"/>
      <c r="G17" s="511"/>
      <c r="H17" s="511"/>
      <c r="I17" s="512"/>
      <c r="J17" s="482"/>
      <c r="K17" s="482"/>
      <c r="L17" s="482"/>
      <c r="M17" s="482"/>
      <c r="N17" s="482"/>
      <c r="O17" s="482"/>
      <c r="P17" s="482"/>
      <c r="Q17" s="482"/>
    </row>
    <row r="18" spans="1:17" ht="25.5" customHeight="1" thickBot="1" x14ac:dyDescent="0.2">
      <c r="A18" s="488"/>
      <c r="B18" s="459" t="s">
        <v>1605</v>
      </c>
      <c r="C18" s="460"/>
      <c r="D18" s="460"/>
      <c r="E18" s="460"/>
      <c r="F18" s="460"/>
      <c r="G18" s="460"/>
      <c r="H18" s="460"/>
      <c r="I18" s="460"/>
      <c r="J18" s="460" t="s">
        <v>1604</v>
      </c>
      <c r="K18" s="460"/>
      <c r="L18" s="460"/>
      <c r="M18" s="460"/>
      <c r="N18" s="460"/>
      <c r="O18" s="460"/>
      <c r="P18" s="460"/>
      <c r="Q18" s="464"/>
    </row>
    <row r="19" spans="1:17" ht="25.5" customHeight="1" thickBot="1" x14ac:dyDescent="0.2">
      <c r="A19" s="463"/>
      <c r="B19" s="518"/>
      <c r="C19" s="519"/>
      <c r="D19" s="519"/>
      <c r="E19" s="519"/>
      <c r="F19" s="519"/>
      <c r="G19" s="519"/>
      <c r="H19" s="519"/>
      <c r="I19" s="519"/>
      <c r="J19" s="519"/>
      <c r="K19" s="519"/>
      <c r="L19" s="519"/>
      <c r="M19" s="519"/>
      <c r="N19" s="519"/>
      <c r="O19" s="519"/>
      <c r="P19" s="519"/>
      <c r="Q19" s="520"/>
    </row>
    <row r="20" spans="1:17" ht="25.5" customHeight="1" thickBot="1" x14ac:dyDescent="0.2">
      <c r="A20" s="461" t="s">
        <v>112</v>
      </c>
      <c r="B20" s="459" t="s">
        <v>1602</v>
      </c>
      <c r="C20" s="460"/>
      <c r="D20" s="460"/>
      <c r="E20" s="460"/>
      <c r="F20" s="460"/>
      <c r="G20" s="460"/>
      <c r="H20" s="460"/>
      <c r="I20" s="460"/>
      <c r="J20" s="460" t="s">
        <v>1603</v>
      </c>
      <c r="K20" s="460"/>
      <c r="L20" s="460"/>
      <c r="M20" s="460"/>
      <c r="N20" s="460"/>
      <c r="O20" s="460"/>
      <c r="P20" s="460"/>
      <c r="Q20" s="464"/>
    </row>
    <row r="21" spans="1:17" ht="21.2" customHeight="1" x14ac:dyDescent="0.15">
      <c r="A21" s="462"/>
      <c r="B21" s="465" t="s">
        <v>1601</v>
      </c>
      <c r="C21" s="466"/>
      <c r="D21" s="466"/>
      <c r="E21" s="466"/>
      <c r="F21" s="466"/>
      <c r="G21" s="466"/>
      <c r="H21" s="466"/>
      <c r="I21" s="467"/>
      <c r="J21" s="513"/>
      <c r="K21" s="513"/>
      <c r="L21" s="513"/>
      <c r="M21" s="513"/>
      <c r="N21" s="513"/>
      <c r="O21" s="513"/>
      <c r="P21" s="513"/>
      <c r="Q21" s="513"/>
    </row>
    <row r="22" spans="1:17" ht="25.5" customHeight="1" thickBot="1" x14ac:dyDescent="0.2">
      <c r="A22" s="462"/>
      <c r="B22" s="515"/>
      <c r="C22" s="516"/>
      <c r="D22" s="516"/>
      <c r="E22" s="516"/>
      <c r="F22" s="516"/>
      <c r="G22" s="516"/>
      <c r="H22" s="516"/>
      <c r="I22" s="517"/>
      <c r="J22" s="514"/>
      <c r="K22" s="514"/>
      <c r="L22" s="514"/>
      <c r="M22" s="514"/>
      <c r="N22" s="514"/>
      <c r="O22" s="514"/>
      <c r="P22" s="514"/>
      <c r="Q22" s="514"/>
    </row>
    <row r="23" spans="1:17" ht="25.5" customHeight="1" thickBot="1" x14ac:dyDescent="0.2">
      <c r="A23" s="462"/>
      <c r="B23" s="459" t="s">
        <v>1605</v>
      </c>
      <c r="C23" s="460"/>
      <c r="D23" s="460"/>
      <c r="E23" s="460"/>
      <c r="F23" s="460"/>
      <c r="G23" s="460"/>
      <c r="H23" s="460"/>
      <c r="I23" s="460"/>
      <c r="J23" s="460" t="s">
        <v>1604</v>
      </c>
      <c r="K23" s="460"/>
      <c r="L23" s="460"/>
      <c r="M23" s="460"/>
      <c r="N23" s="460"/>
      <c r="O23" s="460"/>
      <c r="P23" s="460"/>
      <c r="Q23" s="464"/>
    </row>
    <row r="24" spans="1:17" ht="25.5" customHeight="1" thickBot="1" x14ac:dyDescent="0.2">
      <c r="A24" s="463"/>
      <c r="B24" s="521"/>
      <c r="C24" s="522"/>
      <c r="D24" s="522"/>
      <c r="E24" s="522"/>
      <c r="F24" s="522"/>
      <c r="G24" s="522"/>
      <c r="H24" s="522"/>
      <c r="I24" s="522"/>
      <c r="J24" s="522"/>
      <c r="K24" s="522"/>
      <c r="L24" s="522"/>
      <c r="M24" s="522"/>
      <c r="N24" s="522"/>
      <c r="O24" s="522"/>
      <c r="P24" s="522"/>
      <c r="Q24" s="523"/>
    </row>
    <row r="25" spans="1:17" ht="26.45" customHeight="1" thickBot="1" x14ac:dyDescent="0.2">
      <c r="A25" s="461" t="s">
        <v>110</v>
      </c>
      <c r="B25" s="459" t="s">
        <v>1607</v>
      </c>
      <c r="C25" s="460"/>
      <c r="D25" s="460"/>
      <c r="E25" s="460"/>
      <c r="F25" s="460"/>
      <c r="G25" s="460"/>
      <c r="H25" s="460"/>
      <c r="I25" s="460"/>
      <c r="J25" s="315" t="s">
        <v>775</v>
      </c>
      <c r="K25" s="524"/>
      <c r="L25" s="524"/>
      <c r="M25" s="524"/>
      <c r="N25" s="524"/>
      <c r="O25" s="524"/>
      <c r="P25" s="524"/>
      <c r="Q25" s="525"/>
    </row>
    <row r="26" spans="1:17" ht="26.45" customHeight="1" thickBot="1" x14ac:dyDescent="0.2">
      <c r="A26" s="462"/>
      <c r="B26" s="526"/>
      <c r="C26" s="527"/>
      <c r="D26" s="527"/>
      <c r="E26" s="527"/>
      <c r="F26" s="527"/>
      <c r="G26" s="527"/>
      <c r="H26" s="527"/>
      <c r="I26" s="528"/>
      <c r="J26" s="459" t="s">
        <v>1608</v>
      </c>
      <c r="K26" s="460"/>
      <c r="L26" s="460"/>
      <c r="M26" s="460"/>
      <c r="N26" s="460"/>
      <c r="O26" s="460"/>
      <c r="P26" s="460"/>
      <c r="Q26" s="460"/>
    </row>
    <row r="27" spans="1:17" ht="26.45" customHeight="1" thickBot="1" x14ac:dyDescent="0.2">
      <c r="A27" s="462"/>
      <c r="B27" s="472" t="s">
        <v>776</v>
      </c>
      <c r="C27" s="472"/>
      <c r="D27" s="472"/>
      <c r="E27" s="472"/>
      <c r="F27" s="316"/>
      <c r="G27" s="474" t="s">
        <v>786</v>
      </c>
      <c r="H27" s="475"/>
      <c r="I27" s="476"/>
      <c r="J27" s="473"/>
      <c r="K27" s="473"/>
      <c r="L27" s="473"/>
      <c r="M27" s="473"/>
      <c r="N27" s="473"/>
      <c r="O27" s="473"/>
      <c r="P27" s="473"/>
      <c r="Q27" s="473"/>
    </row>
    <row r="28" spans="1:17" ht="28.15" customHeight="1" thickBot="1" x14ac:dyDescent="0.2">
      <c r="A28" s="462"/>
      <c r="B28" s="472"/>
      <c r="C28" s="472"/>
      <c r="D28" s="472"/>
      <c r="E28" s="472"/>
      <c r="F28" s="471" t="s">
        <v>777</v>
      </c>
      <c r="G28" s="471"/>
      <c r="H28" s="471"/>
      <c r="I28" s="471"/>
      <c r="J28" s="471"/>
      <c r="K28" s="471"/>
      <c r="L28" s="471"/>
      <c r="M28" s="471"/>
      <c r="N28" s="471"/>
      <c r="O28" s="471"/>
      <c r="P28" s="471"/>
      <c r="Q28" s="471"/>
    </row>
    <row r="29" spans="1:17" ht="29.45" customHeight="1" thickBot="1" x14ac:dyDescent="0.2">
      <c r="A29" s="463"/>
      <c r="B29" s="492" t="s">
        <v>111</v>
      </c>
      <c r="C29" s="493"/>
      <c r="D29" s="493"/>
      <c r="E29" s="493"/>
      <c r="F29" s="468"/>
      <c r="G29" s="469"/>
      <c r="H29" s="469"/>
      <c r="I29" s="469"/>
      <c r="J29" s="469"/>
      <c r="K29" s="469"/>
      <c r="L29" s="469"/>
      <c r="M29" s="469"/>
      <c r="N29" s="469"/>
      <c r="O29" s="469"/>
      <c r="P29" s="469"/>
      <c r="Q29" s="470"/>
    </row>
    <row r="30" spans="1:17" ht="6" customHeight="1" x14ac:dyDescent="0.15">
      <c r="A30" s="14"/>
      <c r="B30" s="14"/>
      <c r="C30" s="14"/>
      <c r="D30" s="14"/>
      <c r="E30" s="14"/>
      <c r="F30" s="14"/>
      <c r="G30" s="14"/>
      <c r="H30" s="14"/>
      <c r="I30" s="14"/>
    </row>
    <row r="31" spans="1:17" ht="26.25" customHeight="1" x14ac:dyDescent="0.15">
      <c r="A31" s="69" t="s">
        <v>109</v>
      </c>
      <c r="B31" s="506" t="s">
        <v>108</v>
      </c>
      <c r="C31" s="506"/>
      <c r="D31" s="506"/>
      <c r="E31" s="506"/>
      <c r="F31" s="506"/>
      <c r="G31" s="506"/>
      <c r="H31" s="506"/>
      <c r="I31" s="506"/>
      <c r="J31" s="506"/>
      <c r="K31" s="506"/>
      <c r="L31" s="506"/>
      <c r="M31" s="506"/>
      <c r="N31" s="506"/>
      <c r="O31" s="506"/>
      <c r="P31" s="506"/>
      <c r="Q31" s="506"/>
    </row>
    <row r="32" spans="1:17" ht="6" customHeight="1" x14ac:dyDescent="0.15">
      <c r="A32" s="68"/>
      <c r="B32" s="68"/>
      <c r="C32" s="68"/>
      <c r="D32" s="68"/>
      <c r="E32" s="68"/>
      <c r="F32" s="68"/>
      <c r="G32" s="68"/>
      <c r="H32" s="68"/>
      <c r="I32" s="68"/>
      <c r="J32" s="68"/>
      <c r="K32" s="68"/>
      <c r="L32" s="68"/>
      <c r="M32" s="68"/>
      <c r="N32" s="68"/>
      <c r="O32" s="68"/>
      <c r="P32" s="68"/>
      <c r="Q32" s="68"/>
    </row>
    <row r="33" spans="1:17" ht="37.5" customHeight="1" x14ac:dyDescent="0.15">
      <c r="A33" s="69" t="s">
        <v>107</v>
      </c>
      <c r="B33" s="507" t="s">
        <v>783</v>
      </c>
      <c r="C33" s="507"/>
      <c r="D33" s="507"/>
      <c r="E33" s="507"/>
      <c r="F33" s="507"/>
      <c r="G33" s="507"/>
      <c r="H33" s="507"/>
      <c r="I33" s="507"/>
      <c r="J33" s="507"/>
      <c r="K33" s="507"/>
      <c r="L33" s="507"/>
      <c r="M33" s="507"/>
      <c r="N33" s="507"/>
      <c r="O33" s="507"/>
      <c r="P33" s="507"/>
      <c r="Q33" s="507"/>
    </row>
    <row r="34" spans="1:17" ht="6" customHeight="1" x14ac:dyDescent="0.15">
      <c r="A34" s="45"/>
      <c r="B34" s="44"/>
      <c r="C34" s="44"/>
      <c r="D34" s="44"/>
      <c r="E34" s="44"/>
      <c r="F34" s="44"/>
      <c r="G34" s="44"/>
      <c r="H34" s="44"/>
      <c r="I34" s="44"/>
      <c r="J34" s="44"/>
      <c r="K34" s="44"/>
      <c r="L34" s="44"/>
      <c r="M34" s="44"/>
      <c r="N34" s="44"/>
      <c r="O34" s="44"/>
      <c r="P34" s="44"/>
      <c r="Q34" s="44"/>
    </row>
    <row r="35" spans="1:17" ht="14.25" customHeight="1" x14ac:dyDescent="0.15">
      <c r="A35" s="69" t="s">
        <v>106</v>
      </c>
      <c r="B35" s="506" t="s">
        <v>105</v>
      </c>
      <c r="C35" s="506"/>
      <c r="D35" s="506"/>
      <c r="E35" s="506"/>
      <c r="F35" s="506"/>
      <c r="G35" s="506"/>
      <c r="H35" s="506"/>
      <c r="I35" s="506"/>
      <c r="J35" s="506"/>
      <c r="K35" s="506"/>
      <c r="L35" s="506"/>
      <c r="M35" s="506"/>
      <c r="N35" s="506"/>
      <c r="O35" s="506"/>
      <c r="P35" s="506"/>
      <c r="Q35" s="506"/>
    </row>
    <row r="36" spans="1:17" ht="6" customHeight="1" x14ac:dyDescent="0.15">
      <c r="A36" s="68"/>
      <c r="B36" s="68"/>
      <c r="C36" s="68"/>
      <c r="D36" s="68"/>
      <c r="E36" s="68"/>
      <c r="F36" s="68"/>
      <c r="G36" s="68"/>
      <c r="H36" s="68"/>
      <c r="I36" s="68"/>
      <c r="J36" s="68"/>
      <c r="K36" s="68"/>
      <c r="L36" s="68"/>
      <c r="M36" s="68"/>
      <c r="N36" s="68"/>
      <c r="O36" s="68"/>
      <c r="P36" s="68"/>
      <c r="Q36" s="68"/>
    </row>
    <row r="37" spans="1:17" ht="6" customHeight="1" x14ac:dyDescent="0.15">
      <c r="A37" s="67"/>
      <c r="B37" s="66"/>
      <c r="C37" s="66"/>
      <c r="D37" s="66"/>
      <c r="E37" s="66"/>
      <c r="F37" s="66"/>
      <c r="G37" s="66"/>
      <c r="H37" s="66"/>
      <c r="I37" s="66"/>
      <c r="J37" s="66"/>
      <c r="K37" s="66"/>
      <c r="L37" s="66"/>
      <c r="M37" s="66"/>
      <c r="N37" s="66"/>
      <c r="O37" s="66"/>
      <c r="P37" s="66"/>
      <c r="Q37" s="65"/>
    </row>
    <row r="38" spans="1:17" ht="18.75" x14ac:dyDescent="0.15">
      <c r="A38" s="62" t="s">
        <v>104</v>
      </c>
      <c r="B38" s="53"/>
      <c r="D38" s="130" t="s">
        <v>782</v>
      </c>
      <c r="E38" s="53"/>
      <c r="F38" s="53"/>
      <c r="G38" s="53"/>
      <c r="H38" s="53"/>
      <c r="I38" s="53"/>
      <c r="J38" s="53"/>
      <c r="K38" s="53"/>
      <c r="L38" s="53"/>
      <c r="M38" s="53"/>
      <c r="N38" s="53"/>
      <c r="O38" s="53"/>
      <c r="P38" s="53"/>
      <c r="Q38" s="61"/>
    </row>
    <row r="39" spans="1:17" ht="14.25" x14ac:dyDescent="0.15">
      <c r="A39" s="62"/>
      <c r="B39" s="53"/>
      <c r="D39" s="53" t="s">
        <v>103</v>
      </c>
      <c r="E39" s="53"/>
      <c r="F39" s="53"/>
      <c r="G39" s="53"/>
      <c r="H39" s="53"/>
      <c r="I39" s="53"/>
      <c r="J39" s="53"/>
      <c r="K39" s="53"/>
      <c r="L39" s="53"/>
      <c r="M39" s="53"/>
      <c r="N39" s="53"/>
      <c r="O39" s="53"/>
      <c r="P39" s="53"/>
      <c r="Q39" s="61"/>
    </row>
    <row r="40" spans="1:17" ht="6" customHeight="1" x14ac:dyDescent="0.15">
      <c r="A40" s="62"/>
      <c r="B40" s="53"/>
      <c r="C40" s="53"/>
      <c r="D40" s="53"/>
      <c r="E40" s="53"/>
      <c r="F40" s="53"/>
      <c r="G40" s="53"/>
      <c r="H40" s="53"/>
      <c r="I40" s="53"/>
      <c r="J40" s="53"/>
      <c r="K40" s="53"/>
      <c r="L40" s="53"/>
      <c r="M40" s="53"/>
      <c r="N40" s="53"/>
      <c r="O40" s="53"/>
      <c r="P40" s="53"/>
      <c r="Q40" s="61"/>
    </row>
    <row r="41" spans="1:17" ht="14.25" x14ac:dyDescent="0.15">
      <c r="A41" s="62" t="s">
        <v>102</v>
      </c>
      <c r="B41" s="53"/>
      <c r="C41" s="53"/>
      <c r="D41" s="53"/>
      <c r="E41" s="53"/>
      <c r="F41" s="53"/>
      <c r="G41" s="53"/>
      <c r="H41" s="53"/>
      <c r="I41" s="53"/>
      <c r="J41" s="53"/>
      <c r="K41" s="53"/>
      <c r="L41" s="53"/>
      <c r="M41" s="53"/>
      <c r="N41" s="53"/>
      <c r="O41" s="53"/>
      <c r="P41" s="53"/>
      <c r="Q41" s="61"/>
    </row>
    <row r="42" spans="1:17" ht="14.25" x14ac:dyDescent="0.15">
      <c r="A42" s="62"/>
      <c r="B42" s="53" t="s">
        <v>101</v>
      </c>
      <c r="C42" s="64"/>
      <c r="D42" s="22"/>
      <c r="E42" s="53"/>
      <c r="F42" s="53"/>
      <c r="G42" s="53"/>
      <c r="H42" s="53"/>
      <c r="I42" s="53"/>
      <c r="J42" s="53"/>
      <c r="K42" s="53"/>
      <c r="L42" s="53"/>
      <c r="M42" s="53"/>
      <c r="N42" s="53"/>
      <c r="O42" s="53"/>
      <c r="P42" s="53"/>
      <c r="Q42" s="61"/>
    </row>
    <row r="43" spans="1:17" ht="14.25" x14ac:dyDescent="0.15">
      <c r="A43" s="62"/>
      <c r="B43" s="53"/>
      <c r="C43" s="64" t="s">
        <v>1619</v>
      </c>
      <c r="D43" s="22"/>
      <c r="E43" s="53"/>
      <c r="F43" s="53"/>
      <c r="G43" s="53"/>
      <c r="H43" s="53"/>
      <c r="I43" s="53"/>
      <c r="J43" s="53"/>
      <c r="K43" s="53"/>
      <c r="L43" s="53"/>
      <c r="M43" s="53"/>
      <c r="N43" s="53"/>
      <c r="O43" s="53"/>
      <c r="P43" s="53"/>
      <c r="Q43" s="61"/>
    </row>
    <row r="44" spans="1:17" ht="14.25" x14ac:dyDescent="0.15">
      <c r="A44" s="62"/>
      <c r="B44" s="53"/>
      <c r="C44" s="22"/>
      <c r="D44" s="22"/>
      <c r="E44" s="22"/>
      <c r="F44" s="53"/>
      <c r="G44" s="53"/>
      <c r="H44" s="53"/>
      <c r="I44" s="53"/>
      <c r="J44" s="53"/>
      <c r="K44" s="64" t="s">
        <v>784</v>
      </c>
      <c r="L44" s="53"/>
      <c r="M44" s="53"/>
      <c r="N44" s="53"/>
      <c r="O44" s="53"/>
      <c r="P44" s="53"/>
      <c r="Q44" s="61"/>
    </row>
    <row r="45" spans="1:17" ht="14.25" x14ac:dyDescent="0.15">
      <c r="A45" s="62"/>
      <c r="B45" s="53"/>
      <c r="C45" s="64" t="s">
        <v>161</v>
      </c>
      <c r="D45" s="22"/>
      <c r="E45" s="22"/>
      <c r="F45" s="53"/>
      <c r="G45" s="53"/>
      <c r="H45" s="53"/>
      <c r="I45" s="53"/>
      <c r="J45" s="53"/>
      <c r="K45" s="53"/>
      <c r="L45" s="53"/>
      <c r="M45" s="53"/>
      <c r="N45" s="53"/>
      <c r="O45" s="53"/>
      <c r="P45" s="53"/>
      <c r="Q45" s="61"/>
    </row>
    <row r="46" spans="1:17" ht="9.6" customHeight="1" x14ac:dyDescent="0.15">
      <c r="A46" s="62"/>
      <c r="B46" s="53"/>
      <c r="C46" s="64"/>
      <c r="D46" s="64"/>
      <c r="E46" s="22"/>
      <c r="F46" s="53"/>
      <c r="G46" s="53"/>
      <c r="H46" s="53"/>
      <c r="I46" s="53"/>
      <c r="J46" s="53"/>
      <c r="K46" s="53"/>
      <c r="L46" s="53"/>
      <c r="M46" s="53"/>
      <c r="N46" s="53"/>
      <c r="O46" s="53"/>
      <c r="P46" s="53"/>
      <c r="Q46" s="61"/>
    </row>
    <row r="47" spans="1:17" ht="14.25" x14ac:dyDescent="0.15">
      <c r="A47" s="62"/>
      <c r="B47" s="53" t="s">
        <v>211</v>
      </c>
      <c r="C47" s="64"/>
      <c r="D47" s="64"/>
      <c r="E47" s="22"/>
      <c r="F47" s="53"/>
      <c r="G47" s="53"/>
      <c r="H47" s="53"/>
      <c r="I47" s="53"/>
      <c r="J47" s="53"/>
      <c r="K47" s="53"/>
      <c r="L47" s="53"/>
      <c r="M47" s="53"/>
      <c r="N47" s="53"/>
      <c r="O47" s="53"/>
      <c r="P47" s="53"/>
      <c r="Q47" s="61"/>
    </row>
    <row r="48" spans="1:17" ht="14.25" x14ac:dyDescent="0.15">
      <c r="A48" s="62"/>
      <c r="B48" s="53"/>
      <c r="C48" s="64" t="s">
        <v>208</v>
      </c>
      <c r="D48" s="22"/>
      <c r="E48" s="64"/>
      <c r="F48" s="53"/>
      <c r="G48" s="53"/>
      <c r="H48" s="53"/>
      <c r="I48" s="53"/>
      <c r="J48" s="53"/>
      <c r="K48" s="53" t="s">
        <v>1606</v>
      </c>
      <c r="L48" s="53"/>
      <c r="M48" s="53"/>
      <c r="N48" s="53"/>
      <c r="O48" s="53"/>
      <c r="P48" s="53"/>
      <c r="Q48" s="63"/>
    </row>
    <row r="49" spans="1:17" ht="14.25" x14ac:dyDescent="0.15">
      <c r="A49" s="62"/>
      <c r="B49" s="53"/>
      <c r="C49" s="64" t="s">
        <v>209</v>
      </c>
      <c r="D49" s="22"/>
      <c r="E49" s="22"/>
      <c r="F49" s="53"/>
      <c r="G49" s="53"/>
      <c r="H49" s="53"/>
      <c r="I49" s="53"/>
      <c r="J49" s="53"/>
      <c r="K49" s="53"/>
      <c r="L49" s="53"/>
      <c r="M49" s="53"/>
      <c r="N49" s="53"/>
      <c r="O49" s="53"/>
      <c r="P49" s="53"/>
      <c r="Q49" s="61"/>
    </row>
    <row r="50" spans="1:17" ht="15.6" customHeight="1" x14ac:dyDescent="0.25">
      <c r="A50" s="60"/>
      <c r="B50" s="59"/>
      <c r="C50" s="131" t="s">
        <v>781</v>
      </c>
      <c r="D50" s="59"/>
      <c r="E50" s="59"/>
      <c r="F50" s="59"/>
      <c r="G50" s="59"/>
      <c r="H50" s="59"/>
      <c r="I50" s="59"/>
      <c r="J50" s="59"/>
      <c r="K50" s="59"/>
      <c r="L50" s="59"/>
      <c r="M50" s="59"/>
      <c r="N50" s="59"/>
      <c r="O50" s="59"/>
      <c r="P50" s="59"/>
      <c r="Q50" s="58"/>
    </row>
    <row r="51" spans="1:17" ht="6" customHeight="1" thickBot="1" x14ac:dyDescent="0.2">
      <c r="A51" s="45"/>
      <c r="B51" s="44"/>
      <c r="C51" s="44"/>
      <c r="D51" s="44"/>
      <c r="E51" s="44"/>
      <c r="F51" s="44"/>
      <c r="G51" s="44"/>
      <c r="H51" s="44"/>
      <c r="I51" s="44"/>
      <c r="J51" s="44"/>
      <c r="K51" s="44"/>
      <c r="L51" s="44"/>
      <c r="M51" s="44"/>
      <c r="N51" s="44"/>
      <c r="O51" s="44"/>
      <c r="P51" s="44"/>
      <c r="Q51" s="44"/>
    </row>
    <row r="52" spans="1:17" ht="6" customHeight="1" x14ac:dyDescent="0.15">
      <c r="A52" s="57"/>
      <c r="B52" s="56"/>
      <c r="C52" s="56"/>
      <c r="D52" s="56"/>
      <c r="E52" s="56"/>
      <c r="F52" s="56"/>
      <c r="G52" s="56"/>
      <c r="H52" s="56"/>
      <c r="I52" s="56"/>
      <c r="J52" s="56"/>
      <c r="K52" s="56"/>
      <c r="L52" s="56"/>
      <c r="M52" s="56"/>
      <c r="N52" s="56"/>
      <c r="O52" s="56"/>
      <c r="P52" s="56"/>
      <c r="Q52" s="55"/>
    </row>
    <row r="53" spans="1:17" ht="14.25" customHeight="1" x14ac:dyDescent="0.15">
      <c r="A53" s="50" t="s">
        <v>19</v>
      </c>
      <c r="B53" s="508" t="s">
        <v>212</v>
      </c>
      <c r="C53" s="508"/>
      <c r="D53" s="508"/>
      <c r="E53" s="508"/>
      <c r="F53" s="508"/>
      <c r="G53" s="508"/>
      <c r="H53" s="508"/>
      <c r="I53" s="508"/>
      <c r="J53" s="508"/>
      <c r="K53" s="508"/>
      <c r="L53" s="508"/>
      <c r="M53" s="508"/>
      <c r="N53" s="508"/>
      <c r="O53" s="508"/>
      <c r="P53" s="508"/>
      <c r="Q53" s="509"/>
    </row>
    <row r="54" spans="1:17" ht="14.25" x14ac:dyDescent="0.15">
      <c r="A54" s="54"/>
      <c r="B54" s="508"/>
      <c r="C54" s="508"/>
      <c r="D54" s="508"/>
      <c r="E54" s="508"/>
      <c r="F54" s="508"/>
      <c r="G54" s="508"/>
      <c r="H54" s="508"/>
      <c r="I54" s="508"/>
      <c r="J54" s="508"/>
      <c r="K54" s="508"/>
      <c r="L54" s="508"/>
      <c r="M54" s="508"/>
      <c r="N54" s="508"/>
      <c r="O54" s="508"/>
      <c r="P54" s="508"/>
      <c r="Q54" s="509"/>
    </row>
    <row r="55" spans="1:17" ht="21" customHeight="1" x14ac:dyDescent="0.15">
      <c r="A55" s="54"/>
      <c r="B55" s="53" t="s">
        <v>179</v>
      </c>
      <c r="C55" s="52"/>
      <c r="D55" s="52"/>
      <c r="E55" s="52"/>
      <c r="F55" s="52"/>
      <c r="G55" s="52"/>
      <c r="H55" s="52"/>
      <c r="I55" s="52"/>
      <c r="J55" s="52"/>
      <c r="K55" s="52"/>
      <c r="L55" s="52"/>
      <c r="M55" s="52"/>
      <c r="N55" s="52"/>
      <c r="O55" s="52"/>
      <c r="P55" s="52"/>
      <c r="Q55" s="51"/>
    </row>
    <row r="56" spans="1:17" ht="14.25" x14ac:dyDescent="0.15">
      <c r="A56" s="50" t="s">
        <v>19</v>
      </c>
      <c r="B56" s="53" t="s">
        <v>172</v>
      </c>
      <c r="C56" s="52"/>
      <c r="D56" s="52"/>
      <c r="E56" s="52"/>
      <c r="F56" s="52"/>
      <c r="G56" s="52"/>
      <c r="H56" s="52"/>
      <c r="I56" s="52"/>
      <c r="J56" s="52"/>
      <c r="K56" s="52"/>
      <c r="L56" s="52"/>
      <c r="M56" s="52"/>
      <c r="N56" s="52"/>
      <c r="O56" s="52"/>
      <c r="P56" s="52"/>
      <c r="Q56" s="51"/>
    </row>
    <row r="57" spans="1:17" ht="14.25" x14ac:dyDescent="0.15">
      <c r="A57" s="50"/>
      <c r="B57" s="53" t="s">
        <v>785</v>
      </c>
      <c r="C57" s="52"/>
      <c r="D57" s="52"/>
      <c r="E57" s="52"/>
      <c r="F57" s="52"/>
      <c r="G57" s="52"/>
      <c r="H57" s="52"/>
      <c r="I57" s="52"/>
      <c r="J57" s="52"/>
      <c r="K57" s="52"/>
      <c r="L57" s="52"/>
      <c r="M57" s="52"/>
      <c r="N57" s="52"/>
      <c r="O57" s="52"/>
      <c r="P57" s="52"/>
      <c r="Q57" s="51"/>
    </row>
    <row r="58" spans="1:17" ht="14.25" x14ac:dyDescent="0.15">
      <c r="A58" s="50" t="s">
        <v>19</v>
      </c>
      <c r="B58" s="508" t="s">
        <v>178</v>
      </c>
      <c r="C58" s="508"/>
      <c r="D58" s="508"/>
      <c r="E58" s="508"/>
      <c r="F58" s="508"/>
      <c r="G58" s="508"/>
      <c r="H58" s="508"/>
      <c r="I58" s="508"/>
      <c r="J58" s="508"/>
      <c r="K58" s="508"/>
      <c r="L58" s="508"/>
      <c r="M58" s="508"/>
      <c r="N58" s="508"/>
      <c r="O58" s="508"/>
      <c r="P58" s="508"/>
      <c r="Q58" s="509"/>
    </row>
    <row r="59" spans="1:17" ht="14.25" x14ac:dyDescent="0.15">
      <c r="A59" s="49"/>
      <c r="B59" s="508"/>
      <c r="C59" s="508"/>
      <c r="D59" s="508"/>
      <c r="E59" s="508"/>
      <c r="F59" s="508"/>
      <c r="G59" s="508"/>
      <c r="H59" s="508"/>
      <c r="I59" s="508"/>
      <c r="J59" s="508"/>
      <c r="K59" s="508"/>
      <c r="L59" s="508"/>
      <c r="M59" s="508"/>
      <c r="N59" s="508"/>
      <c r="O59" s="508"/>
      <c r="P59" s="508"/>
      <c r="Q59" s="509"/>
    </row>
    <row r="60" spans="1:17" ht="6" customHeight="1" thickBot="1" x14ac:dyDescent="0.2">
      <c r="A60" s="48"/>
      <c r="B60" s="47"/>
      <c r="C60" s="47"/>
      <c r="D60" s="47"/>
      <c r="E60" s="47"/>
      <c r="F60" s="47"/>
      <c r="G60" s="47"/>
      <c r="H60" s="47"/>
      <c r="I60" s="47"/>
      <c r="J60" s="47"/>
      <c r="K60" s="47"/>
      <c r="L60" s="47"/>
      <c r="M60" s="47"/>
      <c r="N60" s="47"/>
      <c r="O60" s="47"/>
      <c r="P60" s="47"/>
      <c r="Q60" s="46"/>
    </row>
    <row r="61" spans="1:17" ht="14.25" hidden="1" x14ac:dyDescent="0.15">
      <c r="A61" s="45"/>
      <c r="B61" s="44"/>
      <c r="C61" s="44"/>
      <c r="D61" s="44"/>
      <c r="E61" s="44"/>
      <c r="F61" s="44"/>
      <c r="G61" s="44"/>
      <c r="H61" s="44"/>
      <c r="I61" s="44"/>
      <c r="J61" s="44"/>
      <c r="K61" s="44"/>
      <c r="L61" s="44"/>
      <c r="M61" s="44"/>
      <c r="N61" s="44"/>
      <c r="O61" s="44"/>
      <c r="P61" s="44"/>
      <c r="Q61" s="44"/>
    </row>
    <row r="62" spans="1:17" hidden="1" x14ac:dyDescent="0.15">
      <c r="A62" s="1" t="s">
        <v>216</v>
      </c>
    </row>
    <row r="63" spans="1:17" hidden="1" x14ac:dyDescent="0.15">
      <c r="A63" s="1">
        <v>1</v>
      </c>
      <c r="B63" s="1" t="s">
        <v>217</v>
      </c>
    </row>
    <row r="64" spans="1:17" hidden="1" x14ac:dyDescent="0.15">
      <c r="A64" s="1">
        <v>2</v>
      </c>
      <c r="B64" s="1" t="s">
        <v>218</v>
      </c>
    </row>
    <row r="65" spans="1:2" hidden="1" x14ac:dyDescent="0.15">
      <c r="A65" s="1">
        <v>3</v>
      </c>
      <c r="B65" s="1" t="s">
        <v>219</v>
      </c>
    </row>
    <row r="66" spans="1:2" hidden="1" x14ac:dyDescent="0.15">
      <c r="A66" s="1">
        <v>4</v>
      </c>
      <c r="B66" s="1" t="s">
        <v>220</v>
      </c>
    </row>
    <row r="67" spans="1:2" hidden="1" x14ac:dyDescent="0.15">
      <c r="A67" s="1">
        <v>5</v>
      </c>
      <c r="B67" s="1" t="s">
        <v>221</v>
      </c>
    </row>
    <row r="68" spans="1:2" hidden="1" x14ac:dyDescent="0.15">
      <c r="A68" s="1">
        <v>6</v>
      </c>
      <c r="B68" s="1" t="s">
        <v>222</v>
      </c>
    </row>
    <row r="69" spans="1:2" hidden="1" x14ac:dyDescent="0.15">
      <c r="A69" s="1">
        <v>7</v>
      </c>
      <c r="B69" s="1" t="s">
        <v>223</v>
      </c>
    </row>
    <row r="70" spans="1:2" hidden="1" x14ac:dyDescent="0.15">
      <c r="A70" s="1">
        <v>8</v>
      </c>
      <c r="B70" s="1" t="s">
        <v>224</v>
      </c>
    </row>
    <row r="71" spans="1:2" hidden="1" x14ac:dyDescent="0.15">
      <c r="A71" s="1">
        <v>9</v>
      </c>
      <c r="B71" s="1" t="s">
        <v>225</v>
      </c>
    </row>
    <row r="72" spans="1:2" hidden="1" x14ac:dyDescent="0.15">
      <c r="A72" s="1">
        <v>10</v>
      </c>
      <c r="B72" s="1" t="s">
        <v>226</v>
      </c>
    </row>
    <row r="73" spans="1:2" hidden="1" x14ac:dyDescent="0.15">
      <c r="A73" s="1">
        <v>11</v>
      </c>
      <c r="B73" s="1" t="s">
        <v>227</v>
      </c>
    </row>
    <row r="74" spans="1:2" hidden="1" x14ac:dyDescent="0.15">
      <c r="A74" s="1">
        <v>12</v>
      </c>
      <c r="B74" s="1" t="s">
        <v>228</v>
      </c>
    </row>
    <row r="75" spans="1:2" hidden="1" x14ac:dyDescent="0.15">
      <c r="A75" s="1">
        <v>13</v>
      </c>
      <c r="B75" s="1" t="s">
        <v>229</v>
      </c>
    </row>
    <row r="76" spans="1:2" hidden="1" x14ac:dyDescent="0.15">
      <c r="A76" s="1">
        <v>14</v>
      </c>
      <c r="B76" s="1" t="s">
        <v>230</v>
      </c>
    </row>
    <row r="77" spans="1:2" hidden="1" x14ac:dyDescent="0.15"/>
    <row r="78" spans="1:2" hidden="1" x14ac:dyDescent="0.15">
      <c r="A78" s="1">
        <v>1</v>
      </c>
      <c r="B78" s="1" t="s">
        <v>778</v>
      </c>
    </row>
    <row r="79" spans="1:2" hidden="1" x14ac:dyDescent="0.15">
      <c r="A79" s="1">
        <v>2</v>
      </c>
      <c r="B79" s="1" t="s">
        <v>779</v>
      </c>
    </row>
    <row r="80" spans="1:2" hidden="1" x14ac:dyDescent="0.15">
      <c r="A80" s="1">
        <v>3</v>
      </c>
      <c r="B80" s="1" t="s">
        <v>780</v>
      </c>
    </row>
    <row r="81" hidden="1" x14ac:dyDescent="0.15"/>
  </sheetData>
  <sheetProtection sheet="1" objects="1" scenarios="1" selectLockedCells="1"/>
  <mergeCells count="42">
    <mergeCell ref="B35:Q35"/>
    <mergeCell ref="B33:Q33"/>
    <mergeCell ref="B58:Q59"/>
    <mergeCell ref="B17:I17"/>
    <mergeCell ref="J21:Q22"/>
    <mergeCell ref="B22:I22"/>
    <mergeCell ref="B53:Q54"/>
    <mergeCell ref="B31:Q31"/>
    <mergeCell ref="B19:I19"/>
    <mergeCell ref="J19:Q19"/>
    <mergeCell ref="B24:I24"/>
    <mergeCell ref="J24:Q24"/>
    <mergeCell ref="B25:I25"/>
    <mergeCell ref="K25:Q25"/>
    <mergeCell ref="B29:E29"/>
    <mergeCell ref="B26:I26"/>
    <mergeCell ref="J15:Q15"/>
    <mergeCell ref="B15:I15"/>
    <mergeCell ref="J16:Q17"/>
    <mergeCell ref="B16:I16"/>
    <mergeCell ref="A1:Q3"/>
    <mergeCell ref="A4:A19"/>
    <mergeCell ref="B5:D6"/>
    <mergeCell ref="E5:L5"/>
    <mergeCell ref="M5:Q5"/>
    <mergeCell ref="F6:L6"/>
    <mergeCell ref="M6:Q6"/>
    <mergeCell ref="B18:I18"/>
    <mergeCell ref="J18:Q18"/>
    <mergeCell ref="J26:Q26"/>
    <mergeCell ref="A20:A24"/>
    <mergeCell ref="B20:I20"/>
    <mergeCell ref="J20:Q20"/>
    <mergeCell ref="B21:I21"/>
    <mergeCell ref="J23:Q23"/>
    <mergeCell ref="A25:A29"/>
    <mergeCell ref="F29:Q29"/>
    <mergeCell ref="F28:Q28"/>
    <mergeCell ref="B27:E28"/>
    <mergeCell ref="J27:Q27"/>
    <mergeCell ref="G27:I27"/>
    <mergeCell ref="B23:I23"/>
  </mergeCells>
  <phoneticPr fontId="5"/>
  <dataValidations count="2">
    <dataValidation type="list" allowBlank="1" showInputMessage="1" showErrorMessage="1" sqref="E6" xr:uid="{29E9D3F0-22BD-4912-8C2F-9571638294E8}">
      <formula1>$A$63:$A$76</formula1>
    </dataValidation>
    <dataValidation type="list" allowBlank="1" showInputMessage="1" showErrorMessage="1" sqref="F27" xr:uid="{6B358B41-B4E4-449A-9DC4-88AA1076051B}">
      <formula1>$A$78:$A$80</formula1>
    </dataValidation>
  </dataValidations>
  <pageMargins left="0.70866141732283472" right="0.70866141732283472" top="0.62992125984251968" bottom="0.23622047244094491" header="0.31496062992125984" footer="0.39370078740157483"/>
  <pageSetup paperSize="9" scale="95" firstPageNumber="109"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1"/>
  <sheetViews>
    <sheetView view="pageBreakPreview" zoomScaleNormal="100" zoomScaleSheetLayoutView="100" workbookViewId="0">
      <selection activeCell="I21" sqref="I21:J22"/>
    </sheetView>
  </sheetViews>
  <sheetFormatPr defaultColWidth="9" defaultRowHeight="13.5" x14ac:dyDescent="0.15"/>
  <cols>
    <col min="1" max="1" width="1" style="1" customWidth="1"/>
    <col min="2" max="2" width="2.125" style="1" customWidth="1"/>
    <col min="3" max="18" width="5.125" style="1" customWidth="1"/>
    <col min="19" max="26" width="3.5" style="1" customWidth="1"/>
    <col min="27" max="16384" width="9" style="1"/>
  </cols>
  <sheetData>
    <row r="1" spans="1:22" ht="21" customHeight="1" x14ac:dyDescent="0.15">
      <c r="A1" s="866" t="s">
        <v>0</v>
      </c>
      <c r="B1" s="866"/>
      <c r="C1" s="866"/>
      <c r="D1" s="866"/>
      <c r="E1" s="866"/>
      <c r="F1" s="866"/>
      <c r="G1" s="866"/>
      <c r="H1" s="866"/>
      <c r="I1" s="866"/>
      <c r="J1" s="866"/>
      <c r="K1" s="866"/>
      <c r="L1" s="866"/>
      <c r="M1" s="866"/>
      <c r="N1" s="866"/>
      <c r="O1" s="866"/>
      <c r="P1" s="866"/>
      <c r="Q1" s="866"/>
      <c r="R1" s="866"/>
      <c r="S1" s="866"/>
      <c r="T1" s="866"/>
    </row>
    <row r="2" spans="1:22" s="5" customFormat="1" ht="21" customHeight="1" x14ac:dyDescent="0.15">
      <c r="A2" s="2"/>
      <c r="B2" s="2"/>
      <c r="C2" s="3" t="s">
        <v>1</v>
      </c>
      <c r="D2" s="4"/>
      <c r="E2" s="4"/>
      <c r="F2" s="4"/>
      <c r="G2" s="4"/>
      <c r="H2" s="4"/>
      <c r="I2" s="4"/>
      <c r="J2" s="4"/>
      <c r="K2" s="4"/>
      <c r="L2" s="4"/>
      <c r="M2" s="4"/>
      <c r="N2" s="4"/>
      <c r="O2" s="4"/>
      <c r="P2" s="4"/>
      <c r="Q2" s="4"/>
      <c r="R2" s="4"/>
      <c r="S2" s="4"/>
      <c r="T2" s="4"/>
      <c r="U2" s="4"/>
      <c r="V2" s="4"/>
    </row>
    <row r="3" spans="1:22" s="5" customFormat="1" ht="13.5" customHeight="1" thickBot="1" x14ac:dyDescent="0.2">
      <c r="A3" s="2"/>
      <c r="B3" s="2"/>
      <c r="C3" s="3"/>
      <c r="D3" s="4"/>
      <c r="E3" s="4"/>
      <c r="F3" s="4"/>
      <c r="G3" s="4"/>
      <c r="H3" s="4"/>
      <c r="I3" s="4"/>
      <c r="J3" s="4"/>
      <c r="K3" s="4"/>
      <c r="L3" s="4"/>
      <c r="M3" s="4"/>
      <c r="N3" s="4"/>
      <c r="O3" s="867" t="s">
        <v>57</v>
      </c>
      <c r="P3" s="867"/>
      <c r="Q3" s="867"/>
      <c r="R3" s="6"/>
      <c r="S3" s="4"/>
      <c r="T3" s="4"/>
      <c r="U3" s="4"/>
      <c r="V3" s="4"/>
    </row>
    <row r="4" spans="1:22" s="7" customFormat="1" ht="14.25" customHeight="1" x14ac:dyDescent="0.15">
      <c r="C4" s="868"/>
      <c r="D4" s="869"/>
      <c r="E4" s="869"/>
      <c r="F4" s="870"/>
      <c r="G4" s="610" t="s">
        <v>3</v>
      </c>
      <c r="H4" s="610"/>
      <c r="I4" s="610"/>
      <c r="J4" s="610"/>
      <c r="K4" s="610"/>
      <c r="L4" s="611"/>
      <c r="M4" s="609" t="s">
        <v>4</v>
      </c>
      <c r="N4" s="610"/>
      <c r="O4" s="610"/>
      <c r="P4" s="610"/>
      <c r="Q4" s="610"/>
      <c r="R4" s="611"/>
    </row>
    <row r="5" spans="1:22" s="7" customFormat="1" ht="13.35" customHeight="1" x14ac:dyDescent="0.15">
      <c r="C5" s="871"/>
      <c r="D5" s="872"/>
      <c r="E5" s="872"/>
      <c r="F5" s="873"/>
      <c r="G5" s="877" t="s">
        <v>5</v>
      </c>
      <c r="H5" s="878"/>
      <c r="I5" s="848" t="s">
        <v>6</v>
      </c>
      <c r="J5" s="881"/>
      <c r="K5" s="848" t="s">
        <v>7</v>
      </c>
      <c r="L5" s="849"/>
      <c r="M5" s="883" t="s">
        <v>5</v>
      </c>
      <c r="N5" s="878"/>
      <c r="O5" s="848" t="s">
        <v>6</v>
      </c>
      <c r="P5" s="881"/>
      <c r="Q5" s="848" t="s">
        <v>7</v>
      </c>
      <c r="R5" s="849"/>
    </row>
    <row r="6" spans="1:22" s="7" customFormat="1" ht="13.35" customHeight="1" thickBot="1" x14ac:dyDescent="0.2">
      <c r="C6" s="874"/>
      <c r="D6" s="875"/>
      <c r="E6" s="875"/>
      <c r="F6" s="876"/>
      <c r="G6" s="879"/>
      <c r="H6" s="880"/>
      <c r="I6" s="850"/>
      <c r="J6" s="882"/>
      <c r="K6" s="850"/>
      <c r="L6" s="851"/>
      <c r="M6" s="884"/>
      <c r="N6" s="880"/>
      <c r="O6" s="850"/>
      <c r="P6" s="882"/>
      <c r="Q6" s="850"/>
      <c r="R6" s="851"/>
    </row>
    <row r="7" spans="1:22" s="7" customFormat="1" ht="13.5" customHeight="1" x14ac:dyDescent="0.15">
      <c r="C7" s="852" t="s">
        <v>8</v>
      </c>
      <c r="D7" s="853"/>
      <c r="E7" s="853"/>
      <c r="F7" s="854"/>
      <c r="G7" s="858"/>
      <c r="H7" s="859"/>
      <c r="I7" s="859"/>
      <c r="J7" s="859"/>
      <c r="K7" s="859"/>
      <c r="L7" s="862"/>
      <c r="M7" s="864"/>
      <c r="N7" s="859"/>
      <c r="O7" s="859"/>
      <c r="P7" s="859"/>
      <c r="Q7" s="859"/>
      <c r="R7" s="862"/>
    </row>
    <row r="8" spans="1:22" s="7" customFormat="1" ht="13.5" customHeight="1" x14ac:dyDescent="0.15">
      <c r="C8" s="855"/>
      <c r="D8" s="856"/>
      <c r="E8" s="856"/>
      <c r="F8" s="857"/>
      <c r="G8" s="860"/>
      <c r="H8" s="861"/>
      <c r="I8" s="861"/>
      <c r="J8" s="861"/>
      <c r="K8" s="861"/>
      <c r="L8" s="863"/>
      <c r="M8" s="865"/>
      <c r="N8" s="861"/>
      <c r="O8" s="861"/>
      <c r="P8" s="861"/>
      <c r="Q8" s="861"/>
      <c r="R8" s="863"/>
    </row>
    <row r="9" spans="1:22" s="7" customFormat="1" ht="13.5" customHeight="1" x14ac:dyDescent="0.15">
      <c r="C9" s="885" t="s">
        <v>9</v>
      </c>
      <c r="D9" s="886"/>
      <c r="E9" s="886"/>
      <c r="F9" s="887"/>
      <c r="G9" s="860"/>
      <c r="H9" s="861"/>
      <c r="I9" s="861"/>
      <c r="J9" s="861"/>
      <c r="K9" s="861"/>
      <c r="L9" s="863"/>
      <c r="M9" s="865"/>
      <c r="N9" s="861"/>
      <c r="O9" s="861"/>
      <c r="P9" s="861"/>
      <c r="Q9" s="861"/>
      <c r="R9" s="863"/>
    </row>
    <row r="10" spans="1:22" s="7" customFormat="1" ht="13.5" customHeight="1" x14ac:dyDescent="0.15">
      <c r="C10" s="855"/>
      <c r="D10" s="856"/>
      <c r="E10" s="856"/>
      <c r="F10" s="857"/>
      <c r="G10" s="860"/>
      <c r="H10" s="861"/>
      <c r="I10" s="861"/>
      <c r="J10" s="861"/>
      <c r="K10" s="861"/>
      <c r="L10" s="863"/>
      <c r="M10" s="865"/>
      <c r="N10" s="861"/>
      <c r="O10" s="861"/>
      <c r="P10" s="861"/>
      <c r="Q10" s="861"/>
      <c r="R10" s="863"/>
    </row>
    <row r="11" spans="1:22" s="7" customFormat="1" ht="13.5" customHeight="1" x14ac:dyDescent="0.15">
      <c r="C11" s="885" t="s">
        <v>10</v>
      </c>
      <c r="D11" s="886"/>
      <c r="E11" s="886"/>
      <c r="F11" s="887"/>
      <c r="G11" s="860"/>
      <c r="H11" s="861"/>
      <c r="I11" s="861"/>
      <c r="J11" s="861"/>
      <c r="K11" s="861"/>
      <c r="L11" s="863"/>
      <c r="M11" s="865"/>
      <c r="N11" s="861"/>
      <c r="O11" s="861"/>
      <c r="P11" s="861"/>
      <c r="Q11" s="861"/>
      <c r="R11" s="863"/>
    </row>
    <row r="12" spans="1:22" s="7" customFormat="1" ht="17.100000000000001" customHeight="1" x14ac:dyDescent="0.15">
      <c r="C12" s="855"/>
      <c r="D12" s="856"/>
      <c r="E12" s="856"/>
      <c r="F12" s="857"/>
      <c r="G12" s="860"/>
      <c r="H12" s="861"/>
      <c r="I12" s="861"/>
      <c r="J12" s="861"/>
      <c r="K12" s="861"/>
      <c r="L12" s="863"/>
      <c r="M12" s="865"/>
      <c r="N12" s="861"/>
      <c r="O12" s="861"/>
      <c r="P12" s="861"/>
      <c r="Q12" s="861"/>
      <c r="R12" s="863"/>
    </row>
    <row r="13" spans="1:22" s="7" customFormat="1" ht="13.5" customHeight="1" x14ac:dyDescent="0.15">
      <c r="C13" s="885" t="s">
        <v>11</v>
      </c>
      <c r="D13" s="886"/>
      <c r="E13" s="886"/>
      <c r="F13" s="887"/>
      <c r="G13" s="860"/>
      <c r="H13" s="861"/>
      <c r="I13" s="861"/>
      <c r="J13" s="861"/>
      <c r="K13" s="861"/>
      <c r="L13" s="863"/>
      <c r="M13" s="865"/>
      <c r="N13" s="861"/>
      <c r="O13" s="861"/>
      <c r="P13" s="861"/>
      <c r="Q13" s="861"/>
      <c r="R13" s="863"/>
    </row>
    <row r="14" spans="1:22" s="7" customFormat="1" ht="13.5" customHeight="1" x14ac:dyDescent="0.15">
      <c r="C14" s="855"/>
      <c r="D14" s="856"/>
      <c r="E14" s="856"/>
      <c r="F14" s="857"/>
      <c r="G14" s="860"/>
      <c r="H14" s="861"/>
      <c r="I14" s="861"/>
      <c r="J14" s="861"/>
      <c r="K14" s="861"/>
      <c r="L14" s="863"/>
      <c r="M14" s="865"/>
      <c r="N14" s="861"/>
      <c r="O14" s="861"/>
      <c r="P14" s="861"/>
      <c r="Q14" s="861"/>
      <c r="R14" s="863"/>
    </row>
    <row r="15" spans="1:22" s="7" customFormat="1" ht="13.5" customHeight="1" x14ac:dyDescent="0.15">
      <c r="B15" s="888"/>
      <c r="C15" s="885" t="s">
        <v>12</v>
      </c>
      <c r="D15" s="886"/>
      <c r="E15" s="886"/>
      <c r="F15" s="887"/>
      <c r="G15" s="860"/>
      <c r="H15" s="861"/>
      <c r="I15" s="861"/>
      <c r="J15" s="861"/>
      <c r="K15" s="861"/>
      <c r="L15" s="863"/>
      <c r="M15" s="865"/>
      <c r="N15" s="861"/>
      <c r="O15" s="861"/>
      <c r="P15" s="861"/>
      <c r="Q15" s="861"/>
      <c r="R15" s="863"/>
    </row>
    <row r="16" spans="1:22" s="7" customFormat="1" ht="13.5" customHeight="1" x14ac:dyDescent="0.15">
      <c r="B16" s="888"/>
      <c r="C16" s="855"/>
      <c r="D16" s="856"/>
      <c r="E16" s="856"/>
      <c r="F16" s="857"/>
      <c r="G16" s="860"/>
      <c r="H16" s="861"/>
      <c r="I16" s="861"/>
      <c r="J16" s="861"/>
      <c r="K16" s="861"/>
      <c r="L16" s="863"/>
      <c r="M16" s="865"/>
      <c r="N16" s="861"/>
      <c r="O16" s="861"/>
      <c r="P16" s="861"/>
      <c r="Q16" s="861"/>
      <c r="R16" s="863"/>
    </row>
    <row r="17" spans="2:18" s="7" customFormat="1" ht="13.5" customHeight="1" x14ac:dyDescent="0.15">
      <c r="C17" s="885" t="s">
        <v>13</v>
      </c>
      <c r="D17" s="886"/>
      <c r="E17" s="886"/>
      <c r="F17" s="887"/>
      <c r="G17" s="860"/>
      <c r="H17" s="861"/>
      <c r="I17" s="861"/>
      <c r="J17" s="861"/>
      <c r="K17" s="861"/>
      <c r="L17" s="863"/>
      <c r="M17" s="865"/>
      <c r="N17" s="861"/>
      <c r="O17" s="861"/>
      <c r="P17" s="861"/>
      <c r="Q17" s="861"/>
      <c r="R17" s="863"/>
    </row>
    <row r="18" spans="2:18" s="7" customFormat="1" ht="13.5" customHeight="1" x14ac:dyDescent="0.15">
      <c r="C18" s="855"/>
      <c r="D18" s="856"/>
      <c r="E18" s="856"/>
      <c r="F18" s="857"/>
      <c r="G18" s="860"/>
      <c r="H18" s="861"/>
      <c r="I18" s="861"/>
      <c r="J18" s="861"/>
      <c r="K18" s="861"/>
      <c r="L18" s="863"/>
      <c r="M18" s="865"/>
      <c r="N18" s="861"/>
      <c r="O18" s="861"/>
      <c r="P18" s="861"/>
      <c r="Q18" s="861"/>
      <c r="R18" s="863"/>
    </row>
    <row r="19" spans="2:18" s="7" customFormat="1" ht="13.5" customHeight="1" x14ac:dyDescent="0.15">
      <c r="C19" s="885" t="s">
        <v>14</v>
      </c>
      <c r="D19" s="886"/>
      <c r="E19" s="886"/>
      <c r="F19" s="887"/>
      <c r="G19" s="860"/>
      <c r="H19" s="861"/>
      <c r="I19" s="861"/>
      <c r="J19" s="861"/>
      <c r="K19" s="861"/>
      <c r="L19" s="863"/>
      <c r="M19" s="865"/>
      <c r="N19" s="861"/>
      <c r="O19" s="861"/>
      <c r="P19" s="861"/>
      <c r="Q19" s="861"/>
      <c r="R19" s="863"/>
    </row>
    <row r="20" spans="2:18" s="7" customFormat="1" ht="13.5" customHeight="1" x14ac:dyDescent="0.15">
      <c r="C20" s="855"/>
      <c r="D20" s="856"/>
      <c r="E20" s="856"/>
      <c r="F20" s="857"/>
      <c r="G20" s="860"/>
      <c r="H20" s="861"/>
      <c r="I20" s="861"/>
      <c r="J20" s="861"/>
      <c r="K20" s="861"/>
      <c r="L20" s="863"/>
      <c r="M20" s="865"/>
      <c r="N20" s="861"/>
      <c r="O20" s="861"/>
      <c r="P20" s="861"/>
      <c r="Q20" s="861"/>
      <c r="R20" s="863"/>
    </row>
    <row r="21" spans="2:18" s="7" customFormat="1" ht="13.5" customHeight="1" x14ac:dyDescent="0.15">
      <c r="C21" s="885" t="s">
        <v>15</v>
      </c>
      <c r="D21" s="886"/>
      <c r="E21" s="886"/>
      <c r="F21" s="887"/>
      <c r="G21" s="860"/>
      <c r="H21" s="861"/>
      <c r="I21" s="861"/>
      <c r="J21" s="861"/>
      <c r="K21" s="861"/>
      <c r="L21" s="863"/>
      <c r="M21" s="865"/>
      <c r="N21" s="861"/>
      <c r="O21" s="861"/>
      <c r="P21" s="861"/>
      <c r="Q21" s="861"/>
      <c r="R21" s="863"/>
    </row>
    <row r="22" spans="2:18" s="7" customFormat="1" ht="13.5" customHeight="1" x14ac:dyDescent="0.15">
      <c r="C22" s="855"/>
      <c r="D22" s="856"/>
      <c r="E22" s="856"/>
      <c r="F22" s="857"/>
      <c r="G22" s="860"/>
      <c r="H22" s="861"/>
      <c r="I22" s="861"/>
      <c r="J22" s="861"/>
      <c r="K22" s="861"/>
      <c r="L22" s="863"/>
      <c r="M22" s="865"/>
      <c r="N22" s="861"/>
      <c r="O22" s="861"/>
      <c r="P22" s="861"/>
      <c r="Q22" s="861"/>
      <c r="R22" s="863"/>
    </row>
    <row r="23" spans="2:18" s="7" customFormat="1" ht="13.5" customHeight="1" x14ac:dyDescent="0.15">
      <c r="C23" s="885" t="s">
        <v>16</v>
      </c>
      <c r="D23" s="886"/>
      <c r="E23" s="886"/>
      <c r="F23" s="887"/>
      <c r="G23" s="860"/>
      <c r="H23" s="861"/>
      <c r="I23" s="861"/>
      <c r="J23" s="861"/>
      <c r="K23" s="861"/>
      <c r="L23" s="863"/>
      <c r="M23" s="865"/>
      <c r="N23" s="861"/>
      <c r="O23" s="861"/>
      <c r="P23" s="861"/>
      <c r="Q23" s="861"/>
      <c r="R23" s="863"/>
    </row>
    <row r="24" spans="2:18" s="7" customFormat="1" ht="13.5" customHeight="1" x14ac:dyDescent="0.15">
      <c r="C24" s="855"/>
      <c r="D24" s="856"/>
      <c r="E24" s="856"/>
      <c r="F24" s="857"/>
      <c r="G24" s="860"/>
      <c r="H24" s="861"/>
      <c r="I24" s="861"/>
      <c r="J24" s="861"/>
      <c r="K24" s="861"/>
      <c r="L24" s="863"/>
      <c r="M24" s="865"/>
      <c r="N24" s="861"/>
      <c r="O24" s="861"/>
      <c r="P24" s="861"/>
      <c r="Q24" s="861"/>
      <c r="R24" s="863"/>
    </row>
    <row r="25" spans="2:18" s="7" customFormat="1" ht="13.5" customHeight="1" x14ac:dyDescent="0.15">
      <c r="B25" s="888"/>
      <c r="C25" s="885" t="s">
        <v>17</v>
      </c>
      <c r="D25" s="886"/>
      <c r="E25" s="886"/>
      <c r="F25" s="887"/>
      <c r="G25" s="860"/>
      <c r="H25" s="861"/>
      <c r="I25" s="861"/>
      <c r="J25" s="861"/>
      <c r="K25" s="861"/>
      <c r="L25" s="863"/>
      <c r="M25" s="865"/>
      <c r="N25" s="861"/>
      <c r="O25" s="861"/>
      <c r="P25" s="861"/>
      <c r="Q25" s="861"/>
      <c r="R25" s="863"/>
    </row>
    <row r="26" spans="2:18" s="7" customFormat="1" ht="13.5" customHeight="1" x14ac:dyDescent="0.15">
      <c r="B26" s="888"/>
      <c r="C26" s="855"/>
      <c r="D26" s="856"/>
      <c r="E26" s="856"/>
      <c r="F26" s="857"/>
      <c r="G26" s="860"/>
      <c r="H26" s="861"/>
      <c r="I26" s="861"/>
      <c r="J26" s="861"/>
      <c r="K26" s="861"/>
      <c r="L26" s="863"/>
      <c r="M26" s="865"/>
      <c r="N26" s="861"/>
      <c r="O26" s="861"/>
      <c r="P26" s="861"/>
      <c r="Q26" s="861"/>
      <c r="R26" s="863"/>
    </row>
    <row r="27" spans="2:18" s="7" customFormat="1" ht="13.5" customHeight="1" x14ac:dyDescent="0.15">
      <c r="C27" s="885" t="s">
        <v>18</v>
      </c>
      <c r="D27" s="886"/>
      <c r="E27" s="886"/>
      <c r="F27" s="887"/>
      <c r="G27" s="860"/>
      <c r="H27" s="861"/>
      <c r="I27" s="861"/>
      <c r="J27" s="861"/>
      <c r="K27" s="861"/>
      <c r="L27" s="863"/>
      <c r="M27" s="865"/>
      <c r="N27" s="861"/>
      <c r="O27" s="861"/>
      <c r="P27" s="861"/>
      <c r="Q27" s="861"/>
      <c r="R27" s="863"/>
    </row>
    <row r="28" spans="2:18" s="7" customFormat="1" ht="18.95" customHeight="1" thickBot="1" x14ac:dyDescent="0.2">
      <c r="C28" s="852"/>
      <c r="D28" s="853"/>
      <c r="E28" s="853"/>
      <c r="F28" s="854"/>
      <c r="G28" s="904"/>
      <c r="H28" s="905"/>
      <c r="I28" s="905"/>
      <c r="J28" s="905"/>
      <c r="K28" s="905"/>
      <c r="L28" s="906"/>
      <c r="M28" s="907"/>
      <c r="N28" s="905"/>
      <c r="O28" s="905"/>
      <c r="P28" s="905"/>
      <c r="Q28" s="905"/>
      <c r="R28" s="906"/>
    </row>
    <row r="29" spans="2:18" s="7" customFormat="1" ht="13.5" customHeight="1" thickTop="1" x14ac:dyDescent="0.15">
      <c r="B29" s="889" t="s">
        <v>19</v>
      </c>
      <c r="C29" s="890" t="s">
        <v>20</v>
      </c>
      <c r="D29" s="891"/>
      <c r="E29" s="891"/>
      <c r="F29" s="892"/>
      <c r="G29" s="896"/>
      <c r="H29" s="897"/>
      <c r="I29" s="897"/>
      <c r="J29" s="897"/>
      <c r="K29" s="897"/>
      <c r="L29" s="900"/>
      <c r="M29" s="902"/>
      <c r="N29" s="897"/>
      <c r="O29" s="897"/>
      <c r="P29" s="897"/>
      <c r="Q29" s="897"/>
      <c r="R29" s="900"/>
    </row>
    <row r="30" spans="2:18" s="7" customFormat="1" ht="13.5" customHeight="1" thickBot="1" x14ac:dyDescent="0.2">
      <c r="B30" s="889"/>
      <c r="C30" s="893"/>
      <c r="D30" s="894"/>
      <c r="E30" s="894"/>
      <c r="F30" s="895"/>
      <c r="G30" s="898"/>
      <c r="H30" s="899"/>
      <c r="I30" s="899"/>
      <c r="J30" s="899"/>
      <c r="K30" s="899"/>
      <c r="L30" s="901"/>
      <c r="M30" s="903"/>
      <c r="N30" s="899"/>
      <c r="O30" s="899"/>
      <c r="P30" s="899"/>
      <c r="Q30" s="899"/>
      <c r="R30" s="901"/>
    </row>
    <row r="32" spans="2:18" ht="15" thickBot="1" x14ac:dyDescent="0.2">
      <c r="O32" s="867" t="s">
        <v>58</v>
      </c>
      <c r="P32" s="867"/>
      <c r="Q32" s="867"/>
    </row>
    <row r="33" spans="3:18" ht="14.25" customHeight="1" x14ac:dyDescent="0.15">
      <c r="C33" s="908"/>
      <c r="D33" s="909"/>
      <c r="E33" s="909"/>
      <c r="F33" s="909"/>
      <c r="G33" s="609" t="s">
        <v>3</v>
      </c>
      <c r="H33" s="610"/>
      <c r="I33" s="610"/>
      <c r="J33" s="610"/>
      <c r="K33" s="610"/>
      <c r="L33" s="611"/>
      <c r="M33" s="609" t="s">
        <v>4</v>
      </c>
      <c r="N33" s="610"/>
      <c r="O33" s="610"/>
      <c r="P33" s="610"/>
      <c r="Q33" s="610"/>
      <c r="R33" s="611"/>
    </row>
    <row r="34" spans="3:18" ht="13.35" customHeight="1" x14ac:dyDescent="0.15">
      <c r="C34" s="910"/>
      <c r="D34" s="911"/>
      <c r="E34" s="911"/>
      <c r="F34" s="911"/>
      <c r="G34" s="883" t="s">
        <v>5</v>
      </c>
      <c r="H34" s="878"/>
      <c r="I34" s="848" t="s">
        <v>6</v>
      </c>
      <c r="J34" s="881"/>
      <c r="K34" s="848" t="s">
        <v>7</v>
      </c>
      <c r="L34" s="849"/>
      <c r="M34" s="883" t="s">
        <v>5</v>
      </c>
      <c r="N34" s="878"/>
      <c r="O34" s="848" t="s">
        <v>6</v>
      </c>
      <c r="P34" s="881"/>
      <c r="Q34" s="848" t="s">
        <v>7</v>
      </c>
      <c r="R34" s="849"/>
    </row>
    <row r="35" spans="3:18" ht="13.35" customHeight="1" thickBot="1" x14ac:dyDescent="0.2">
      <c r="C35" s="912"/>
      <c r="D35" s="913"/>
      <c r="E35" s="913"/>
      <c r="F35" s="913"/>
      <c r="G35" s="884"/>
      <c r="H35" s="880"/>
      <c r="I35" s="850"/>
      <c r="J35" s="882"/>
      <c r="K35" s="850"/>
      <c r="L35" s="851"/>
      <c r="M35" s="884"/>
      <c r="N35" s="880"/>
      <c r="O35" s="850"/>
      <c r="P35" s="882"/>
      <c r="Q35" s="850"/>
      <c r="R35" s="851"/>
    </row>
    <row r="36" spans="3:18" ht="13.5" customHeight="1" x14ac:dyDescent="0.15">
      <c r="C36" s="914" t="s">
        <v>22</v>
      </c>
      <c r="D36" s="915"/>
      <c r="E36" s="915"/>
      <c r="F36" s="915"/>
      <c r="G36" s="864"/>
      <c r="H36" s="859"/>
      <c r="I36" s="859"/>
      <c r="J36" s="859"/>
      <c r="K36" s="859"/>
      <c r="L36" s="862"/>
      <c r="M36" s="864"/>
      <c r="N36" s="859"/>
      <c r="O36" s="859"/>
      <c r="P36" s="859"/>
      <c r="Q36" s="859"/>
      <c r="R36" s="862"/>
    </row>
    <row r="37" spans="3:18" ht="13.5" customHeight="1" x14ac:dyDescent="0.15">
      <c r="C37" s="916"/>
      <c r="D37" s="917"/>
      <c r="E37" s="917"/>
      <c r="F37" s="917"/>
      <c r="G37" s="865"/>
      <c r="H37" s="861"/>
      <c r="I37" s="861"/>
      <c r="J37" s="861"/>
      <c r="K37" s="861"/>
      <c r="L37" s="863"/>
      <c r="M37" s="865"/>
      <c r="N37" s="861"/>
      <c r="O37" s="861"/>
      <c r="P37" s="861"/>
      <c r="Q37" s="861"/>
      <c r="R37" s="863"/>
    </row>
    <row r="38" spans="3:18" ht="13.5" customHeight="1" x14ac:dyDescent="0.15">
      <c r="C38" s="916" t="s">
        <v>23</v>
      </c>
      <c r="D38" s="917"/>
      <c r="E38" s="917"/>
      <c r="F38" s="917"/>
      <c r="G38" s="865"/>
      <c r="H38" s="861"/>
      <c r="I38" s="861"/>
      <c r="J38" s="861"/>
      <c r="K38" s="861"/>
      <c r="L38" s="863"/>
      <c r="M38" s="865"/>
      <c r="N38" s="861"/>
      <c r="O38" s="861"/>
      <c r="P38" s="861"/>
      <c r="Q38" s="861"/>
      <c r="R38" s="863"/>
    </row>
    <row r="39" spans="3:18" ht="13.5" customHeight="1" x14ac:dyDescent="0.15">
      <c r="C39" s="916"/>
      <c r="D39" s="917"/>
      <c r="E39" s="917"/>
      <c r="F39" s="917"/>
      <c r="G39" s="865"/>
      <c r="H39" s="861"/>
      <c r="I39" s="861"/>
      <c r="J39" s="861"/>
      <c r="K39" s="861"/>
      <c r="L39" s="863"/>
      <c r="M39" s="865"/>
      <c r="N39" s="861"/>
      <c r="O39" s="861"/>
      <c r="P39" s="861"/>
      <c r="Q39" s="861"/>
      <c r="R39" s="863"/>
    </row>
    <row r="40" spans="3:18" ht="13.5" customHeight="1" x14ac:dyDescent="0.15">
      <c r="C40" s="916" t="s">
        <v>24</v>
      </c>
      <c r="D40" s="917"/>
      <c r="E40" s="917"/>
      <c r="F40" s="917"/>
      <c r="G40" s="865"/>
      <c r="H40" s="861"/>
      <c r="I40" s="861"/>
      <c r="J40" s="861"/>
      <c r="K40" s="861"/>
      <c r="L40" s="863"/>
      <c r="M40" s="865"/>
      <c r="N40" s="861"/>
      <c r="O40" s="861"/>
      <c r="P40" s="861"/>
      <c r="Q40" s="861"/>
      <c r="R40" s="863"/>
    </row>
    <row r="41" spans="3:18" ht="13.5" customHeight="1" x14ac:dyDescent="0.15">
      <c r="C41" s="916"/>
      <c r="D41" s="917"/>
      <c r="E41" s="917"/>
      <c r="F41" s="917"/>
      <c r="G41" s="865"/>
      <c r="H41" s="861"/>
      <c r="I41" s="861"/>
      <c r="J41" s="861"/>
      <c r="K41" s="861"/>
      <c r="L41" s="863"/>
      <c r="M41" s="865"/>
      <c r="N41" s="861"/>
      <c r="O41" s="861"/>
      <c r="P41" s="861"/>
      <c r="Q41" s="861"/>
      <c r="R41" s="863"/>
    </row>
    <row r="42" spans="3:18" ht="13.5" customHeight="1" x14ac:dyDescent="0.15">
      <c r="C42" s="916" t="s">
        <v>59</v>
      </c>
      <c r="D42" s="917"/>
      <c r="E42" s="917"/>
      <c r="F42" s="917"/>
      <c r="G42" s="865"/>
      <c r="H42" s="861"/>
      <c r="I42" s="861"/>
      <c r="J42" s="861"/>
      <c r="K42" s="861"/>
      <c r="L42" s="863"/>
      <c r="M42" s="865"/>
      <c r="N42" s="861"/>
      <c r="O42" s="861"/>
      <c r="P42" s="861"/>
      <c r="Q42" s="861"/>
      <c r="R42" s="863"/>
    </row>
    <row r="43" spans="3:18" ht="13.5" customHeight="1" x14ac:dyDescent="0.15">
      <c r="C43" s="916"/>
      <c r="D43" s="917"/>
      <c r="E43" s="917"/>
      <c r="F43" s="917"/>
      <c r="G43" s="865"/>
      <c r="H43" s="861"/>
      <c r="I43" s="861"/>
      <c r="J43" s="861"/>
      <c r="K43" s="861"/>
      <c r="L43" s="863"/>
      <c r="M43" s="865"/>
      <c r="N43" s="861"/>
      <c r="O43" s="861"/>
      <c r="P43" s="861"/>
      <c r="Q43" s="861"/>
      <c r="R43" s="863"/>
    </row>
    <row r="44" spans="3:18" ht="13.5" customHeight="1" x14ac:dyDescent="0.15">
      <c r="C44" s="916" t="s">
        <v>26</v>
      </c>
      <c r="D44" s="917"/>
      <c r="E44" s="917"/>
      <c r="F44" s="917"/>
      <c r="G44" s="865"/>
      <c r="H44" s="861"/>
      <c r="I44" s="861"/>
      <c r="J44" s="861"/>
      <c r="K44" s="861"/>
      <c r="L44" s="863"/>
      <c r="M44" s="865"/>
      <c r="N44" s="861"/>
      <c r="O44" s="861"/>
      <c r="P44" s="861"/>
      <c r="Q44" s="861"/>
      <c r="R44" s="863"/>
    </row>
    <row r="45" spans="3:18" ht="13.5" customHeight="1" x14ac:dyDescent="0.15">
      <c r="C45" s="916"/>
      <c r="D45" s="917"/>
      <c r="E45" s="917"/>
      <c r="F45" s="917"/>
      <c r="G45" s="865"/>
      <c r="H45" s="861"/>
      <c r="I45" s="861"/>
      <c r="J45" s="861"/>
      <c r="K45" s="861"/>
      <c r="L45" s="863"/>
      <c r="M45" s="865"/>
      <c r="N45" s="861"/>
      <c r="O45" s="861"/>
      <c r="P45" s="861"/>
      <c r="Q45" s="861"/>
      <c r="R45" s="863"/>
    </row>
    <row r="46" spans="3:18" ht="13.5" customHeight="1" x14ac:dyDescent="0.15">
      <c r="C46" s="916" t="s">
        <v>27</v>
      </c>
      <c r="D46" s="917"/>
      <c r="E46" s="917"/>
      <c r="F46" s="917"/>
      <c r="G46" s="865"/>
      <c r="H46" s="861"/>
      <c r="I46" s="861"/>
      <c r="J46" s="861"/>
      <c r="K46" s="861"/>
      <c r="L46" s="863"/>
      <c r="M46" s="865"/>
      <c r="N46" s="861"/>
      <c r="O46" s="861"/>
      <c r="P46" s="861"/>
      <c r="Q46" s="861"/>
      <c r="R46" s="863"/>
    </row>
    <row r="47" spans="3:18" ht="13.5" customHeight="1" x14ac:dyDescent="0.15">
      <c r="C47" s="916"/>
      <c r="D47" s="917"/>
      <c r="E47" s="917"/>
      <c r="F47" s="917"/>
      <c r="G47" s="865"/>
      <c r="H47" s="861"/>
      <c r="I47" s="861"/>
      <c r="J47" s="861"/>
      <c r="K47" s="861"/>
      <c r="L47" s="863"/>
      <c r="M47" s="865"/>
      <c r="N47" s="861"/>
      <c r="O47" s="861"/>
      <c r="P47" s="861"/>
      <c r="Q47" s="861"/>
      <c r="R47" s="863"/>
    </row>
    <row r="48" spans="3:18" ht="13.5" customHeight="1" x14ac:dyDescent="0.15">
      <c r="C48" s="916" t="s">
        <v>28</v>
      </c>
      <c r="D48" s="917"/>
      <c r="E48" s="917"/>
      <c r="F48" s="917"/>
      <c r="G48" s="865"/>
      <c r="H48" s="861"/>
      <c r="I48" s="861"/>
      <c r="J48" s="861"/>
      <c r="K48" s="861"/>
      <c r="L48" s="863"/>
      <c r="M48" s="865"/>
      <c r="N48" s="861"/>
      <c r="O48" s="861"/>
      <c r="P48" s="861"/>
      <c r="Q48" s="861"/>
      <c r="R48" s="863"/>
    </row>
    <row r="49" spans="2:18" ht="13.5" customHeight="1" x14ac:dyDescent="0.15">
      <c r="C49" s="916"/>
      <c r="D49" s="917"/>
      <c r="E49" s="917"/>
      <c r="F49" s="917"/>
      <c r="G49" s="865"/>
      <c r="H49" s="861"/>
      <c r="I49" s="861"/>
      <c r="J49" s="861"/>
      <c r="K49" s="861"/>
      <c r="L49" s="863"/>
      <c r="M49" s="865"/>
      <c r="N49" s="861"/>
      <c r="O49" s="861"/>
      <c r="P49" s="861"/>
      <c r="Q49" s="861"/>
      <c r="R49" s="863"/>
    </row>
    <row r="50" spans="2:18" ht="13.5" customHeight="1" x14ac:dyDescent="0.15">
      <c r="C50" s="918" t="s">
        <v>29</v>
      </c>
      <c r="D50" s="919"/>
      <c r="E50" s="919"/>
      <c r="F50" s="920"/>
      <c r="G50" s="865"/>
      <c r="H50" s="861"/>
      <c r="I50" s="861"/>
      <c r="J50" s="861"/>
      <c r="K50" s="861"/>
      <c r="L50" s="863"/>
      <c r="M50" s="865"/>
      <c r="N50" s="861"/>
      <c r="O50" s="861"/>
      <c r="P50" s="861"/>
      <c r="Q50" s="861"/>
      <c r="R50" s="863"/>
    </row>
    <row r="51" spans="2:18" ht="13.5" customHeight="1" x14ac:dyDescent="0.15">
      <c r="C51" s="914"/>
      <c r="D51" s="915"/>
      <c r="E51" s="915"/>
      <c r="F51" s="921"/>
      <c r="G51" s="865"/>
      <c r="H51" s="861"/>
      <c r="I51" s="861"/>
      <c r="J51" s="861"/>
      <c r="K51" s="861"/>
      <c r="L51" s="863"/>
      <c r="M51" s="865"/>
      <c r="N51" s="861"/>
      <c r="O51" s="861"/>
      <c r="P51" s="861"/>
      <c r="Q51" s="861"/>
      <c r="R51" s="863"/>
    </row>
    <row r="52" spans="2:18" ht="13.5" customHeight="1" x14ac:dyDescent="0.15">
      <c r="C52" s="918" t="s">
        <v>30</v>
      </c>
      <c r="D52" s="919"/>
      <c r="E52" s="919"/>
      <c r="F52" s="920"/>
      <c r="G52" s="865"/>
      <c r="H52" s="861"/>
      <c r="I52" s="861"/>
      <c r="J52" s="861"/>
      <c r="K52" s="861"/>
      <c r="L52" s="863"/>
      <c r="M52" s="865"/>
      <c r="N52" s="861"/>
      <c r="O52" s="861"/>
      <c r="P52" s="861"/>
      <c r="Q52" s="861"/>
      <c r="R52" s="863"/>
    </row>
    <row r="53" spans="2:18" ht="13.5" customHeight="1" x14ac:dyDescent="0.15">
      <c r="C53" s="914"/>
      <c r="D53" s="915"/>
      <c r="E53" s="915"/>
      <c r="F53" s="921"/>
      <c r="G53" s="865"/>
      <c r="H53" s="861"/>
      <c r="I53" s="861"/>
      <c r="J53" s="861"/>
      <c r="K53" s="861"/>
      <c r="L53" s="863"/>
      <c r="M53" s="865"/>
      <c r="N53" s="861"/>
      <c r="O53" s="861"/>
      <c r="P53" s="861"/>
      <c r="Q53" s="861"/>
      <c r="R53" s="863"/>
    </row>
    <row r="54" spans="2:18" ht="13.5" customHeight="1" x14ac:dyDescent="0.15">
      <c r="C54" s="926" t="s">
        <v>31</v>
      </c>
      <c r="D54" s="927"/>
      <c r="E54" s="927"/>
      <c r="F54" s="927"/>
      <c r="G54" s="865"/>
      <c r="H54" s="861"/>
      <c r="I54" s="861"/>
      <c r="J54" s="861"/>
      <c r="K54" s="861"/>
      <c r="L54" s="863"/>
      <c r="M54" s="865"/>
      <c r="N54" s="861"/>
      <c r="O54" s="861"/>
      <c r="P54" s="861"/>
      <c r="Q54" s="861"/>
      <c r="R54" s="863"/>
    </row>
    <row r="55" spans="2:18" ht="13.5" customHeight="1" x14ac:dyDescent="0.15">
      <c r="C55" s="928"/>
      <c r="D55" s="927"/>
      <c r="E55" s="927"/>
      <c r="F55" s="927"/>
      <c r="G55" s="865"/>
      <c r="H55" s="861"/>
      <c r="I55" s="861"/>
      <c r="J55" s="861"/>
      <c r="K55" s="861"/>
      <c r="L55" s="863"/>
      <c r="M55" s="865"/>
      <c r="N55" s="861"/>
      <c r="O55" s="861"/>
      <c r="P55" s="861"/>
      <c r="Q55" s="861"/>
      <c r="R55" s="863"/>
    </row>
    <row r="56" spans="2:18" ht="13.5" customHeight="1" x14ac:dyDescent="0.15">
      <c r="C56" s="922" t="s">
        <v>32</v>
      </c>
      <c r="D56" s="923"/>
      <c r="E56" s="923"/>
      <c r="F56" s="923"/>
      <c r="G56" s="865"/>
      <c r="H56" s="861"/>
      <c r="I56" s="861"/>
      <c r="J56" s="861"/>
      <c r="K56" s="861"/>
      <c r="L56" s="863"/>
      <c r="M56" s="865"/>
      <c r="N56" s="861"/>
      <c r="O56" s="861"/>
      <c r="P56" s="861"/>
      <c r="Q56" s="861"/>
      <c r="R56" s="863"/>
    </row>
    <row r="57" spans="2:18" ht="13.5" customHeight="1" thickBot="1" x14ac:dyDescent="0.2">
      <c r="C57" s="924"/>
      <c r="D57" s="925"/>
      <c r="E57" s="925"/>
      <c r="F57" s="925"/>
      <c r="G57" s="907"/>
      <c r="H57" s="905"/>
      <c r="I57" s="905"/>
      <c r="J57" s="905"/>
      <c r="K57" s="905"/>
      <c r="L57" s="906"/>
      <c r="M57" s="907"/>
      <c r="N57" s="905"/>
      <c r="O57" s="905"/>
      <c r="P57" s="905"/>
      <c r="Q57" s="905"/>
      <c r="R57" s="906"/>
    </row>
    <row r="58" spans="2:18" ht="13.5" customHeight="1" thickTop="1" x14ac:dyDescent="0.15">
      <c r="B58" s="889" t="s">
        <v>60</v>
      </c>
      <c r="C58" s="890" t="s">
        <v>20</v>
      </c>
      <c r="D58" s="891"/>
      <c r="E58" s="891"/>
      <c r="F58" s="891"/>
      <c r="G58" s="902"/>
      <c r="H58" s="897"/>
      <c r="I58" s="897"/>
      <c r="J58" s="897"/>
      <c r="K58" s="897"/>
      <c r="L58" s="900"/>
      <c r="M58" s="902"/>
      <c r="N58" s="897"/>
      <c r="O58" s="897"/>
      <c r="P58" s="897"/>
      <c r="Q58" s="897"/>
      <c r="R58" s="900"/>
    </row>
    <row r="59" spans="2:18" ht="13.5" customHeight="1" thickBot="1" x14ac:dyDescent="0.2">
      <c r="B59" s="889"/>
      <c r="C59" s="893"/>
      <c r="D59" s="894"/>
      <c r="E59" s="894"/>
      <c r="F59" s="894"/>
      <c r="G59" s="903"/>
      <c r="H59" s="899"/>
      <c r="I59" s="899"/>
      <c r="J59" s="899"/>
      <c r="K59" s="899"/>
      <c r="L59" s="901"/>
      <c r="M59" s="903"/>
      <c r="N59" s="899"/>
      <c r="O59" s="899"/>
      <c r="P59" s="899"/>
      <c r="Q59" s="899"/>
      <c r="R59" s="901"/>
    </row>
    <row r="60" spans="2:18" x14ac:dyDescent="0.15">
      <c r="G60" s="929"/>
      <c r="H60" s="929"/>
      <c r="I60" s="929"/>
      <c r="J60" s="929"/>
      <c r="K60" s="929"/>
      <c r="L60" s="929"/>
      <c r="M60" s="929"/>
      <c r="N60" s="929"/>
      <c r="O60" s="929"/>
      <c r="P60" s="929"/>
      <c r="Q60" s="929"/>
      <c r="R60" s="929"/>
    </row>
    <row r="61" spans="2:18" x14ac:dyDescent="0.15">
      <c r="G61" s="929"/>
      <c r="H61" s="929"/>
      <c r="I61" s="929"/>
      <c r="J61" s="929"/>
      <c r="K61" s="929"/>
      <c r="L61" s="929"/>
      <c r="M61" s="929"/>
      <c r="N61" s="929"/>
      <c r="O61" s="929"/>
      <c r="P61" s="929"/>
      <c r="Q61" s="929"/>
      <c r="R61" s="929"/>
    </row>
  </sheetData>
  <mergeCells count="199">
    <mergeCell ref="O58:P59"/>
    <mergeCell ref="Q58:R59"/>
    <mergeCell ref="G60:H61"/>
    <mergeCell ref="I60:J61"/>
    <mergeCell ref="K60:L61"/>
    <mergeCell ref="M60:N61"/>
    <mergeCell ref="O60:P61"/>
    <mergeCell ref="Q60:R61"/>
    <mergeCell ref="B58:B59"/>
    <mergeCell ref="C58:F59"/>
    <mergeCell ref="G58:H59"/>
    <mergeCell ref="I58:J59"/>
    <mergeCell ref="K58:L59"/>
    <mergeCell ref="M58:N59"/>
    <mergeCell ref="Q54:R55"/>
    <mergeCell ref="C56:F57"/>
    <mergeCell ref="G56:H57"/>
    <mergeCell ref="I56:J57"/>
    <mergeCell ref="K56:L57"/>
    <mergeCell ref="M56:N57"/>
    <mergeCell ref="O56:P57"/>
    <mergeCell ref="Q56:R57"/>
    <mergeCell ref="C54:F55"/>
    <mergeCell ref="G54:H55"/>
    <mergeCell ref="I54:J55"/>
    <mergeCell ref="K54:L55"/>
    <mergeCell ref="M54:N55"/>
    <mergeCell ref="O54:P55"/>
    <mergeCell ref="Q50:R51"/>
    <mergeCell ref="C52:F53"/>
    <mergeCell ref="G52:H53"/>
    <mergeCell ref="I52:J53"/>
    <mergeCell ref="K52:L53"/>
    <mergeCell ref="M52:N53"/>
    <mergeCell ref="O52:P53"/>
    <mergeCell ref="Q52:R53"/>
    <mergeCell ref="C50:F51"/>
    <mergeCell ref="G50:H51"/>
    <mergeCell ref="I50:J51"/>
    <mergeCell ref="K50:L51"/>
    <mergeCell ref="M50:N51"/>
    <mergeCell ref="O50:P51"/>
    <mergeCell ref="Q46:R47"/>
    <mergeCell ref="C48:F49"/>
    <mergeCell ref="G48:H49"/>
    <mergeCell ref="I48:J49"/>
    <mergeCell ref="K48:L49"/>
    <mergeCell ref="M48:N49"/>
    <mergeCell ref="O48:P49"/>
    <mergeCell ref="Q48:R49"/>
    <mergeCell ref="C46:F47"/>
    <mergeCell ref="G46:H47"/>
    <mergeCell ref="I46:J47"/>
    <mergeCell ref="K46:L47"/>
    <mergeCell ref="M46:N47"/>
    <mergeCell ref="O46:P47"/>
    <mergeCell ref="Q42:R43"/>
    <mergeCell ref="C44:F45"/>
    <mergeCell ref="G44:H45"/>
    <mergeCell ref="I44:J45"/>
    <mergeCell ref="K44:L45"/>
    <mergeCell ref="M44:N45"/>
    <mergeCell ref="O44:P45"/>
    <mergeCell ref="Q44:R45"/>
    <mergeCell ref="C42:F43"/>
    <mergeCell ref="G42:H43"/>
    <mergeCell ref="I42:J43"/>
    <mergeCell ref="K42:L43"/>
    <mergeCell ref="M42:N43"/>
    <mergeCell ref="O42:P43"/>
    <mergeCell ref="C36:F37"/>
    <mergeCell ref="G36:H37"/>
    <mergeCell ref="I36:J37"/>
    <mergeCell ref="K36:L37"/>
    <mergeCell ref="M36:N37"/>
    <mergeCell ref="O36:P37"/>
    <mergeCell ref="Q36:R37"/>
    <mergeCell ref="Q38:R39"/>
    <mergeCell ref="C40:F41"/>
    <mergeCell ref="G40:H41"/>
    <mergeCell ref="I40:J41"/>
    <mergeCell ref="K40:L41"/>
    <mergeCell ref="M40:N41"/>
    <mergeCell ref="O40:P41"/>
    <mergeCell ref="Q40:R41"/>
    <mergeCell ref="C38:F39"/>
    <mergeCell ref="G38:H39"/>
    <mergeCell ref="I38:J39"/>
    <mergeCell ref="K38:L39"/>
    <mergeCell ref="M38:N39"/>
    <mergeCell ref="O38:P39"/>
    <mergeCell ref="O32:Q32"/>
    <mergeCell ref="C33:F35"/>
    <mergeCell ref="G33:L33"/>
    <mergeCell ref="M33:R33"/>
    <mergeCell ref="G34:H35"/>
    <mergeCell ref="I34:J35"/>
    <mergeCell ref="K34:L35"/>
    <mergeCell ref="M34:N35"/>
    <mergeCell ref="O34:P35"/>
    <mergeCell ref="Q34:R35"/>
    <mergeCell ref="B29:B30"/>
    <mergeCell ref="C29:F30"/>
    <mergeCell ref="G29:H30"/>
    <mergeCell ref="I29:J30"/>
    <mergeCell ref="K29:L30"/>
    <mergeCell ref="M29:N30"/>
    <mergeCell ref="O25:P26"/>
    <mergeCell ref="Q25:R26"/>
    <mergeCell ref="C27:F28"/>
    <mergeCell ref="G27:H28"/>
    <mergeCell ref="I27:J28"/>
    <mergeCell ref="K27:L28"/>
    <mergeCell ref="M27:N28"/>
    <mergeCell ref="O27:P28"/>
    <mergeCell ref="Q27:R28"/>
    <mergeCell ref="B25:B26"/>
    <mergeCell ref="C25:F26"/>
    <mergeCell ref="G25:H26"/>
    <mergeCell ref="I25:J26"/>
    <mergeCell ref="K25:L26"/>
    <mergeCell ref="M25:N26"/>
    <mergeCell ref="O29:P30"/>
    <mergeCell ref="Q29:R30"/>
    <mergeCell ref="Q21:R22"/>
    <mergeCell ref="C23:F24"/>
    <mergeCell ref="G23:H24"/>
    <mergeCell ref="I23:J24"/>
    <mergeCell ref="K23:L24"/>
    <mergeCell ref="M23:N24"/>
    <mergeCell ref="O23:P24"/>
    <mergeCell ref="Q23:R24"/>
    <mergeCell ref="C21:F22"/>
    <mergeCell ref="G21:H22"/>
    <mergeCell ref="I21:J22"/>
    <mergeCell ref="K21:L22"/>
    <mergeCell ref="M21:N22"/>
    <mergeCell ref="O21:P22"/>
    <mergeCell ref="Q17:R18"/>
    <mergeCell ref="C19:F20"/>
    <mergeCell ref="G19:H20"/>
    <mergeCell ref="I19:J20"/>
    <mergeCell ref="K19:L20"/>
    <mergeCell ref="M19:N20"/>
    <mergeCell ref="O19:P20"/>
    <mergeCell ref="Q19:R20"/>
    <mergeCell ref="C17:F18"/>
    <mergeCell ref="G17:H18"/>
    <mergeCell ref="I17:J18"/>
    <mergeCell ref="K17:L18"/>
    <mergeCell ref="M17:N18"/>
    <mergeCell ref="O17:P18"/>
    <mergeCell ref="Q13:R14"/>
    <mergeCell ref="B15:B16"/>
    <mergeCell ref="C15:F16"/>
    <mergeCell ref="G15:H16"/>
    <mergeCell ref="I15:J16"/>
    <mergeCell ref="K15:L16"/>
    <mergeCell ref="M15:N16"/>
    <mergeCell ref="O15:P16"/>
    <mergeCell ref="Q15:R16"/>
    <mergeCell ref="C13:F14"/>
    <mergeCell ref="G13:H14"/>
    <mergeCell ref="I13:J14"/>
    <mergeCell ref="K13:L14"/>
    <mergeCell ref="M13:N14"/>
    <mergeCell ref="O13:P14"/>
    <mergeCell ref="Q9:R10"/>
    <mergeCell ref="C11:F12"/>
    <mergeCell ref="G11:H12"/>
    <mergeCell ref="I11:J12"/>
    <mergeCell ref="K11:L12"/>
    <mergeCell ref="M11:N12"/>
    <mergeCell ref="O11:P12"/>
    <mergeCell ref="Q11:R12"/>
    <mergeCell ref="C9:F10"/>
    <mergeCell ref="G9:H10"/>
    <mergeCell ref="I9:J10"/>
    <mergeCell ref="K9:L10"/>
    <mergeCell ref="M9:N10"/>
    <mergeCell ref="O9:P10"/>
    <mergeCell ref="Q5:R6"/>
    <mergeCell ref="C7:F8"/>
    <mergeCell ref="G7:H8"/>
    <mergeCell ref="I7:J8"/>
    <mergeCell ref="K7:L8"/>
    <mergeCell ref="M7:N8"/>
    <mergeCell ref="O7:P8"/>
    <mergeCell ref="Q7:R8"/>
    <mergeCell ref="A1:T1"/>
    <mergeCell ref="O3:Q3"/>
    <mergeCell ref="C4:F6"/>
    <mergeCell ref="G4:L4"/>
    <mergeCell ref="M4:R4"/>
    <mergeCell ref="G5:H6"/>
    <mergeCell ref="I5:J6"/>
    <mergeCell ref="K5:L6"/>
    <mergeCell ref="M5:N6"/>
    <mergeCell ref="O5:P6"/>
  </mergeCells>
  <phoneticPr fontId="5"/>
  <pageMargins left="0.51181102362204722" right="0.51181102362204722" top="0.51181102362204722" bottom="0.59055118110236227" header="0.39370078740157483" footer="0.35433070866141736"/>
  <pageSetup paperSize="9" scale="94" firstPageNumber="112" pageOrder="overThenDown" orientation="portrait" useFirstPageNumber="1" r:id="rId1"/>
  <headerFooter alignWithMargins="0">
    <oddFooter>&amp;C&amp;"ＭＳ 明朝,標準"&amp;12-8-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1B4C7-BD10-4D06-8038-09DF711D626F}">
  <dimension ref="A1:Q30"/>
  <sheetViews>
    <sheetView view="pageBreakPreview" topLeftCell="A31" zoomScaleNormal="100" zoomScaleSheetLayoutView="100" zoomScalePageLayoutView="115" workbookViewId="0">
      <selection activeCell="C7" sqref="C7"/>
    </sheetView>
  </sheetViews>
  <sheetFormatPr defaultColWidth="9" defaultRowHeight="13.5" x14ac:dyDescent="0.15"/>
  <cols>
    <col min="1" max="1" width="3.625" style="126" customWidth="1"/>
    <col min="2" max="2" width="14.125" style="126" customWidth="1"/>
    <col min="3" max="4" width="14" style="126" customWidth="1"/>
    <col min="5" max="7" width="15.375" style="126" customWidth="1"/>
    <col min="8" max="255" width="9" style="126"/>
    <col min="256" max="256" width="3.625" style="126" customWidth="1"/>
    <col min="257" max="257" width="17.625" style="126" customWidth="1"/>
    <col min="258" max="263" width="11.625" style="126" customWidth="1"/>
    <col min="264" max="511" width="9" style="126"/>
    <col min="512" max="512" width="3.625" style="126" customWidth="1"/>
    <col min="513" max="513" width="17.625" style="126" customWidth="1"/>
    <col min="514" max="519" width="11.625" style="126" customWidth="1"/>
    <col min="520" max="767" width="9" style="126"/>
    <col min="768" max="768" width="3.625" style="126" customWidth="1"/>
    <col min="769" max="769" width="17.625" style="126" customWidth="1"/>
    <col min="770" max="775" width="11.625" style="126" customWidth="1"/>
    <col min="776" max="1023" width="9" style="126"/>
    <col min="1024" max="1024" width="3.625" style="126" customWidth="1"/>
    <col min="1025" max="1025" width="17.625" style="126" customWidth="1"/>
    <col min="1026" max="1031" width="11.625" style="126" customWidth="1"/>
    <col min="1032" max="1279" width="9" style="126"/>
    <col min="1280" max="1280" width="3.625" style="126" customWidth="1"/>
    <col min="1281" max="1281" width="17.625" style="126" customWidth="1"/>
    <col min="1282" max="1287" width="11.625" style="126" customWidth="1"/>
    <col min="1288" max="1535" width="9" style="126"/>
    <col min="1536" max="1536" width="3.625" style="126" customWidth="1"/>
    <col min="1537" max="1537" width="17.625" style="126" customWidth="1"/>
    <col min="1538" max="1543" width="11.625" style="126" customWidth="1"/>
    <col min="1544" max="1791" width="9" style="126"/>
    <col min="1792" max="1792" width="3.625" style="126" customWidth="1"/>
    <col min="1793" max="1793" width="17.625" style="126" customWidth="1"/>
    <col min="1794" max="1799" width="11.625" style="126" customWidth="1"/>
    <col min="1800" max="2047" width="9" style="126"/>
    <col min="2048" max="2048" width="3.625" style="126" customWidth="1"/>
    <col min="2049" max="2049" width="17.625" style="126" customWidth="1"/>
    <col min="2050" max="2055" width="11.625" style="126" customWidth="1"/>
    <col min="2056" max="2303" width="9" style="126"/>
    <col min="2304" max="2304" width="3.625" style="126" customWidth="1"/>
    <col min="2305" max="2305" width="17.625" style="126" customWidth="1"/>
    <col min="2306" max="2311" width="11.625" style="126" customWidth="1"/>
    <col min="2312" max="2559" width="9" style="126"/>
    <col min="2560" max="2560" width="3.625" style="126" customWidth="1"/>
    <col min="2561" max="2561" width="17.625" style="126" customWidth="1"/>
    <col min="2562" max="2567" width="11.625" style="126" customWidth="1"/>
    <col min="2568" max="2815" width="9" style="126"/>
    <col min="2816" max="2816" width="3.625" style="126" customWidth="1"/>
    <col min="2817" max="2817" width="17.625" style="126" customWidth="1"/>
    <col min="2818" max="2823" width="11.625" style="126" customWidth="1"/>
    <col min="2824" max="3071" width="9" style="126"/>
    <col min="3072" max="3072" width="3.625" style="126" customWidth="1"/>
    <col min="3073" max="3073" width="17.625" style="126" customWidth="1"/>
    <col min="3074" max="3079" width="11.625" style="126" customWidth="1"/>
    <col min="3080" max="3327" width="9" style="126"/>
    <col min="3328" max="3328" width="3.625" style="126" customWidth="1"/>
    <col min="3329" max="3329" width="17.625" style="126" customWidth="1"/>
    <col min="3330" max="3335" width="11.625" style="126" customWidth="1"/>
    <col min="3336" max="3583" width="9" style="126"/>
    <col min="3584" max="3584" width="3.625" style="126" customWidth="1"/>
    <col min="3585" max="3585" width="17.625" style="126" customWidth="1"/>
    <col min="3586" max="3591" width="11.625" style="126" customWidth="1"/>
    <col min="3592" max="3839" width="9" style="126"/>
    <col min="3840" max="3840" width="3.625" style="126" customWidth="1"/>
    <col min="3841" max="3841" width="17.625" style="126" customWidth="1"/>
    <col min="3842" max="3847" width="11.625" style="126" customWidth="1"/>
    <col min="3848" max="4095" width="9" style="126"/>
    <col min="4096" max="4096" width="3.625" style="126" customWidth="1"/>
    <col min="4097" max="4097" width="17.625" style="126" customWidth="1"/>
    <col min="4098" max="4103" width="11.625" style="126" customWidth="1"/>
    <col min="4104" max="4351" width="9" style="126"/>
    <col min="4352" max="4352" width="3.625" style="126" customWidth="1"/>
    <col min="4353" max="4353" width="17.625" style="126" customWidth="1"/>
    <col min="4354" max="4359" width="11.625" style="126" customWidth="1"/>
    <col min="4360" max="4607" width="9" style="126"/>
    <col min="4608" max="4608" width="3.625" style="126" customWidth="1"/>
    <col min="4609" max="4609" width="17.625" style="126" customWidth="1"/>
    <col min="4610" max="4615" width="11.625" style="126" customWidth="1"/>
    <col min="4616" max="4863" width="9" style="126"/>
    <col min="4864" max="4864" width="3.625" style="126" customWidth="1"/>
    <col min="4865" max="4865" width="17.625" style="126" customWidth="1"/>
    <col min="4866" max="4871" width="11.625" style="126" customWidth="1"/>
    <col min="4872" max="5119" width="9" style="126"/>
    <col min="5120" max="5120" width="3.625" style="126" customWidth="1"/>
    <col min="5121" max="5121" width="17.625" style="126" customWidth="1"/>
    <col min="5122" max="5127" width="11.625" style="126" customWidth="1"/>
    <col min="5128" max="5375" width="9" style="126"/>
    <col min="5376" max="5376" width="3.625" style="126" customWidth="1"/>
    <col min="5377" max="5377" width="17.625" style="126" customWidth="1"/>
    <col min="5378" max="5383" width="11.625" style="126" customWidth="1"/>
    <col min="5384" max="5631" width="9" style="126"/>
    <col min="5632" max="5632" width="3.625" style="126" customWidth="1"/>
    <col min="5633" max="5633" width="17.625" style="126" customWidth="1"/>
    <col min="5634" max="5639" width="11.625" style="126" customWidth="1"/>
    <col min="5640" max="5887" width="9" style="126"/>
    <col min="5888" max="5888" width="3.625" style="126" customWidth="1"/>
    <col min="5889" max="5889" width="17.625" style="126" customWidth="1"/>
    <col min="5890" max="5895" width="11.625" style="126" customWidth="1"/>
    <col min="5896" max="6143" width="9" style="126"/>
    <col min="6144" max="6144" width="3.625" style="126" customWidth="1"/>
    <col min="6145" max="6145" width="17.625" style="126" customWidth="1"/>
    <col min="6146" max="6151" width="11.625" style="126" customWidth="1"/>
    <col min="6152" max="6399" width="9" style="126"/>
    <col min="6400" max="6400" width="3.625" style="126" customWidth="1"/>
    <col min="6401" max="6401" width="17.625" style="126" customWidth="1"/>
    <col min="6402" max="6407" width="11.625" style="126" customWidth="1"/>
    <col min="6408" max="6655" width="9" style="126"/>
    <col min="6656" max="6656" width="3.625" style="126" customWidth="1"/>
    <col min="6657" max="6657" width="17.625" style="126" customWidth="1"/>
    <col min="6658" max="6663" width="11.625" style="126" customWidth="1"/>
    <col min="6664" max="6911" width="9" style="126"/>
    <col min="6912" max="6912" width="3.625" style="126" customWidth="1"/>
    <col min="6913" max="6913" width="17.625" style="126" customWidth="1"/>
    <col min="6914" max="6919" width="11.625" style="126" customWidth="1"/>
    <col min="6920" max="7167" width="9" style="126"/>
    <col min="7168" max="7168" width="3.625" style="126" customWidth="1"/>
    <col min="7169" max="7169" width="17.625" style="126" customWidth="1"/>
    <col min="7170" max="7175" width="11.625" style="126" customWidth="1"/>
    <col min="7176" max="7423" width="9" style="126"/>
    <col min="7424" max="7424" width="3.625" style="126" customWidth="1"/>
    <col min="7425" max="7425" width="17.625" style="126" customWidth="1"/>
    <col min="7426" max="7431" width="11.625" style="126" customWidth="1"/>
    <col min="7432" max="7679" width="9" style="126"/>
    <col min="7680" max="7680" width="3.625" style="126" customWidth="1"/>
    <col min="7681" max="7681" width="17.625" style="126" customWidth="1"/>
    <col min="7682" max="7687" width="11.625" style="126" customWidth="1"/>
    <col min="7688" max="7935" width="9" style="126"/>
    <col min="7936" max="7936" width="3.625" style="126" customWidth="1"/>
    <col min="7937" max="7937" width="17.625" style="126" customWidth="1"/>
    <col min="7938" max="7943" width="11.625" style="126" customWidth="1"/>
    <col min="7944" max="8191" width="9" style="126"/>
    <col min="8192" max="8192" width="3.625" style="126" customWidth="1"/>
    <col min="8193" max="8193" width="17.625" style="126" customWidth="1"/>
    <col min="8194" max="8199" width="11.625" style="126" customWidth="1"/>
    <col min="8200" max="8447" width="9" style="126"/>
    <col min="8448" max="8448" width="3.625" style="126" customWidth="1"/>
    <col min="8449" max="8449" width="17.625" style="126" customWidth="1"/>
    <col min="8450" max="8455" width="11.625" style="126" customWidth="1"/>
    <col min="8456" max="8703" width="9" style="126"/>
    <col min="8704" max="8704" width="3.625" style="126" customWidth="1"/>
    <col min="8705" max="8705" width="17.625" style="126" customWidth="1"/>
    <col min="8706" max="8711" width="11.625" style="126" customWidth="1"/>
    <col min="8712" max="8959" width="9" style="126"/>
    <col min="8960" max="8960" width="3.625" style="126" customWidth="1"/>
    <col min="8961" max="8961" width="17.625" style="126" customWidth="1"/>
    <col min="8962" max="8967" width="11.625" style="126" customWidth="1"/>
    <col min="8968" max="9215" width="9" style="126"/>
    <col min="9216" max="9216" width="3.625" style="126" customWidth="1"/>
    <col min="9217" max="9217" width="17.625" style="126" customWidth="1"/>
    <col min="9218" max="9223" width="11.625" style="126" customWidth="1"/>
    <col min="9224" max="9471" width="9" style="126"/>
    <col min="9472" max="9472" width="3.625" style="126" customWidth="1"/>
    <col min="9473" max="9473" width="17.625" style="126" customWidth="1"/>
    <col min="9474" max="9479" width="11.625" style="126" customWidth="1"/>
    <col min="9480" max="9727" width="9" style="126"/>
    <col min="9728" max="9728" width="3.625" style="126" customWidth="1"/>
    <col min="9729" max="9729" width="17.625" style="126" customWidth="1"/>
    <col min="9730" max="9735" width="11.625" style="126" customWidth="1"/>
    <col min="9736" max="9983" width="9" style="126"/>
    <col min="9984" max="9984" width="3.625" style="126" customWidth="1"/>
    <col min="9985" max="9985" width="17.625" style="126" customWidth="1"/>
    <col min="9986" max="9991" width="11.625" style="126" customWidth="1"/>
    <col min="9992" max="10239" width="9" style="126"/>
    <col min="10240" max="10240" width="3.625" style="126" customWidth="1"/>
    <col min="10241" max="10241" width="17.625" style="126" customWidth="1"/>
    <col min="10242" max="10247" width="11.625" style="126" customWidth="1"/>
    <col min="10248" max="10495" width="9" style="126"/>
    <col min="10496" max="10496" width="3.625" style="126" customWidth="1"/>
    <col min="10497" max="10497" width="17.625" style="126" customWidth="1"/>
    <col min="10498" max="10503" width="11.625" style="126" customWidth="1"/>
    <col min="10504" max="10751" width="9" style="126"/>
    <col min="10752" max="10752" width="3.625" style="126" customWidth="1"/>
    <col min="10753" max="10753" width="17.625" style="126" customWidth="1"/>
    <col min="10754" max="10759" width="11.625" style="126" customWidth="1"/>
    <col min="10760" max="11007" width="9" style="126"/>
    <col min="11008" max="11008" width="3.625" style="126" customWidth="1"/>
    <col min="11009" max="11009" width="17.625" style="126" customWidth="1"/>
    <col min="11010" max="11015" width="11.625" style="126" customWidth="1"/>
    <col min="11016" max="11263" width="9" style="126"/>
    <col min="11264" max="11264" width="3.625" style="126" customWidth="1"/>
    <col min="11265" max="11265" width="17.625" style="126" customWidth="1"/>
    <col min="11266" max="11271" width="11.625" style="126" customWidth="1"/>
    <col min="11272" max="11519" width="9" style="126"/>
    <col min="11520" max="11520" width="3.625" style="126" customWidth="1"/>
    <col min="11521" max="11521" width="17.625" style="126" customWidth="1"/>
    <col min="11522" max="11527" width="11.625" style="126" customWidth="1"/>
    <col min="11528" max="11775" width="9" style="126"/>
    <col min="11776" max="11776" width="3.625" style="126" customWidth="1"/>
    <col min="11777" max="11777" width="17.625" style="126" customWidth="1"/>
    <col min="11778" max="11783" width="11.625" style="126" customWidth="1"/>
    <col min="11784" max="12031" width="9" style="126"/>
    <col min="12032" max="12032" width="3.625" style="126" customWidth="1"/>
    <col min="12033" max="12033" width="17.625" style="126" customWidth="1"/>
    <col min="12034" max="12039" width="11.625" style="126" customWidth="1"/>
    <col min="12040" max="12287" width="9" style="126"/>
    <col min="12288" max="12288" width="3.625" style="126" customWidth="1"/>
    <col min="12289" max="12289" width="17.625" style="126" customWidth="1"/>
    <col min="12290" max="12295" width="11.625" style="126" customWidth="1"/>
    <col min="12296" max="12543" width="9" style="126"/>
    <col min="12544" max="12544" width="3.625" style="126" customWidth="1"/>
    <col min="12545" max="12545" width="17.625" style="126" customWidth="1"/>
    <col min="12546" max="12551" width="11.625" style="126" customWidth="1"/>
    <col min="12552" max="12799" width="9" style="126"/>
    <col min="12800" max="12800" width="3.625" style="126" customWidth="1"/>
    <col min="12801" max="12801" width="17.625" style="126" customWidth="1"/>
    <col min="12802" max="12807" width="11.625" style="126" customWidth="1"/>
    <col min="12808" max="13055" width="9" style="126"/>
    <col min="13056" max="13056" width="3.625" style="126" customWidth="1"/>
    <col min="13057" max="13057" width="17.625" style="126" customWidth="1"/>
    <col min="13058" max="13063" width="11.625" style="126" customWidth="1"/>
    <col min="13064" max="13311" width="9" style="126"/>
    <col min="13312" max="13312" width="3.625" style="126" customWidth="1"/>
    <col min="13313" max="13313" width="17.625" style="126" customWidth="1"/>
    <col min="13314" max="13319" width="11.625" style="126" customWidth="1"/>
    <col min="13320" max="13567" width="9" style="126"/>
    <col min="13568" max="13568" width="3.625" style="126" customWidth="1"/>
    <col min="13569" max="13569" width="17.625" style="126" customWidth="1"/>
    <col min="13570" max="13575" width="11.625" style="126" customWidth="1"/>
    <col min="13576" max="13823" width="9" style="126"/>
    <col min="13824" max="13824" width="3.625" style="126" customWidth="1"/>
    <col min="13825" max="13825" width="17.625" style="126" customWidth="1"/>
    <col min="13826" max="13831" width="11.625" style="126" customWidth="1"/>
    <col min="13832" max="14079" width="9" style="126"/>
    <col min="14080" max="14080" width="3.625" style="126" customWidth="1"/>
    <col min="14081" max="14081" width="17.625" style="126" customWidth="1"/>
    <col min="14082" max="14087" width="11.625" style="126" customWidth="1"/>
    <col min="14088" max="14335" width="9" style="126"/>
    <col min="14336" max="14336" width="3.625" style="126" customWidth="1"/>
    <col min="14337" max="14337" width="17.625" style="126" customWidth="1"/>
    <col min="14338" max="14343" width="11.625" style="126" customWidth="1"/>
    <col min="14344" max="14591" width="9" style="126"/>
    <col min="14592" max="14592" width="3.625" style="126" customWidth="1"/>
    <col min="14593" max="14593" width="17.625" style="126" customWidth="1"/>
    <col min="14594" max="14599" width="11.625" style="126" customWidth="1"/>
    <col min="14600" max="14847" width="9" style="126"/>
    <col min="14848" max="14848" width="3.625" style="126" customWidth="1"/>
    <col min="14849" max="14849" width="17.625" style="126" customWidth="1"/>
    <col min="14850" max="14855" width="11.625" style="126" customWidth="1"/>
    <col min="14856" max="15103" width="9" style="126"/>
    <col min="15104" max="15104" width="3.625" style="126" customWidth="1"/>
    <col min="15105" max="15105" width="17.625" style="126" customWidth="1"/>
    <col min="15106" max="15111" width="11.625" style="126" customWidth="1"/>
    <col min="15112" max="15359" width="9" style="126"/>
    <col min="15360" max="15360" width="3.625" style="126" customWidth="1"/>
    <col min="15361" max="15361" width="17.625" style="126" customWidth="1"/>
    <col min="15362" max="15367" width="11.625" style="126" customWidth="1"/>
    <col min="15368" max="15615" width="9" style="126"/>
    <col min="15616" max="15616" width="3.625" style="126" customWidth="1"/>
    <col min="15617" max="15617" width="17.625" style="126" customWidth="1"/>
    <col min="15618" max="15623" width="11.625" style="126" customWidth="1"/>
    <col min="15624" max="15871" width="9" style="126"/>
    <col min="15872" max="15872" width="3.625" style="126" customWidth="1"/>
    <col min="15873" max="15873" width="17.625" style="126" customWidth="1"/>
    <col min="15874" max="15879" width="11.625" style="126" customWidth="1"/>
    <col min="15880" max="16127" width="9" style="126"/>
    <col min="16128" max="16128" width="3.625" style="126" customWidth="1"/>
    <col min="16129" max="16129" width="17.625" style="126" customWidth="1"/>
    <col min="16130" max="16135" width="11.625" style="126" customWidth="1"/>
    <col min="16136" max="16384" width="9" style="126"/>
  </cols>
  <sheetData>
    <row r="1" spans="1:17" ht="21.75" customHeight="1" x14ac:dyDescent="0.15">
      <c r="A1" s="26" t="s">
        <v>507</v>
      </c>
      <c r="B1" s="127"/>
      <c r="C1" s="127"/>
      <c r="D1" s="127"/>
      <c r="E1" s="127"/>
      <c r="F1" s="127"/>
      <c r="G1" s="127"/>
    </row>
    <row r="2" spans="1:17" ht="28.5" customHeight="1" x14ac:dyDescent="0.15">
      <c r="A2" s="635" t="s">
        <v>837</v>
      </c>
      <c r="B2" s="635"/>
      <c r="C2" s="635"/>
      <c r="D2" s="635"/>
      <c r="E2" s="635"/>
      <c r="F2" s="635"/>
      <c r="G2" s="635"/>
      <c r="H2" s="125"/>
      <c r="I2" s="125"/>
      <c r="J2" s="125"/>
      <c r="K2" s="125"/>
      <c r="L2" s="125"/>
      <c r="M2" s="125"/>
      <c r="N2" s="125"/>
      <c r="O2" s="125"/>
      <c r="P2" s="125"/>
      <c r="Q2" s="125"/>
    </row>
    <row r="3" spans="1:17" ht="78.75" customHeight="1" x14ac:dyDescent="0.15">
      <c r="A3" s="635" t="s">
        <v>838</v>
      </c>
      <c r="B3" s="635"/>
      <c r="C3" s="635"/>
      <c r="D3" s="635"/>
      <c r="E3" s="635"/>
      <c r="F3" s="635"/>
      <c r="G3" s="635"/>
      <c r="H3" s="125"/>
      <c r="I3" s="125"/>
      <c r="J3" s="125"/>
      <c r="K3" s="125"/>
      <c r="L3" s="125"/>
      <c r="M3" s="125"/>
      <c r="N3" s="125"/>
      <c r="O3" s="125"/>
      <c r="P3" s="125"/>
      <c r="Q3" s="125"/>
    </row>
    <row r="4" spans="1:17" ht="6" customHeight="1" thickBot="1" x14ac:dyDescent="0.2">
      <c r="A4" s="249"/>
      <c r="B4" s="125"/>
      <c r="C4" s="125"/>
      <c r="D4" s="125"/>
      <c r="E4" s="125"/>
      <c r="F4" s="125"/>
      <c r="G4" s="125"/>
    </row>
    <row r="5" spans="1:17" ht="24.75" customHeight="1" thickBot="1" x14ac:dyDescent="0.2">
      <c r="A5" s="828" t="s">
        <v>75</v>
      </c>
      <c r="B5" s="829"/>
      <c r="C5" s="825" t="s">
        <v>735</v>
      </c>
      <c r="D5" s="826"/>
      <c r="E5" s="826"/>
      <c r="F5" s="826"/>
      <c r="G5" s="936"/>
    </row>
    <row r="6" spans="1:17" ht="24.75" customHeight="1" thickBot="1" x14ac:dyDescent="0.2">
      <c r="A6" s="250"/>
      <c r="B6" s="257"/>
      <c r="C6" s="837" t="s">
        <v>258</v>
      </c>
      <c r="D6" s="838"/>
      <c r="E6" s="838"/>
      <c r="F6" s="839"/>
    </row>
    <row r="7" spans="1:17" ht="24.75" customHeight="1" thickTop="1" thickBot="1" x14ac:dyDescent="0.2">
      <c r="A7" s="250"/>
      <c r="B7" s="257"/>
      <c r="C7" s="268"/>
      <c r="D7" s="812" t="str">
        <f>IF(C7="","",VLOOKUP(C7,$C$27:$D$29,2,0))</f>
        <v/>
      </c>
      <c r="E7" s="813"/>
      <c r="F7" s="814"/>
    </row>
    <row r="8" spans="1:17" ht="21" customHeight="1" x14ac:dyDescent="0.15">
      <c r="A8" s="815" t="s">
        <v>508</v>
      </c>
      <c r="B8" s="816"/>
      <c r="C8" s="937">
        <v>1</v>
      </c>
      <c r="D8" s="938"/>
      <c r="E8" s="939"/>
      <c r="F8" s="32">
        <v>2</v>
      </c>
      <c r="G8" s="33">
        <v>3</v>
      </c>
    </row>
    <row r="9" spans="1:17" ht="21" customHeight="1" thickBot="1" x14ac:dyDescent="0.2">
      <c r="A9" s="817"/>
      <c r="B9" s="818"/>
      <c r="C9" s="940" t="s">
        <v>509</v>
      </c>
      <c r="D9" s="941"/>
      <c r="E9" s="942"/>
      <c r="F9" s="258" t="s">
        <v>248</v>
      </c>
      <c r="G9" s="943" t="s">
        <v>510</v>
      </c>
    </row>
    <row r="10" spans="1:17" ht="54.6" customHeight="1" thickBot="1" x14ac:dyDescent="0.2">
      <c r="A10" s="817"/>
      <c r="B10" s="818"/>
      <c r="C10" s="305" t="s">
        <v>738</v>
      </c>
      <c r="D10" s="188"/>
      <c r="E10" s="260" t="s">
        <v>737</v>
      </c>
      <c r="F10" s="259"/>
      <c r="G10" s="943"/>
    </row>
    <row r="11" spans="1:17" ht="46.9" customHeight="1" thickBot="1" x14ac:dyDescent="0.2">
      <c r="A11" s="817"/>
      <c r="B11" s="818"/>
      <c r="C11" s="947" t="s">
        <v>739</v>
      </c>
      <c r="D11" s="945"/>
      <c r="E11" s="306" t="s">
        <v>740</v>
      </c>
      <c r="F11" s="307" t="s">
        <v>740</v>
      </c>
      <c r="G11" s="943"/>
    </row>
    <row r="12" spans="1:17" ht="33.6" customHeight="1" thickBot="1" x14ac:dyDescent="0.2">
      <c r="A12" s="819"/>
      <c r="B12" s="820"/>
      <c r="C12" s="948"/>
      <c r="D12" s="946"/>
      <c r="E12" s="188"/>
      <c r="F12" s="302"/>
      <c r="G12" s="944"/>
    </row>
    <row r="13" spans="1:17" ht="18.600000000000001" customHeight="1" x14ac:dyDescent="0.15">
      <c r="A13" s="251"/>
      <c r="B13" s="252"/>
      <c r="C13" s="253"/>
      <c r="D13" s="253"/>
      <c r="E13" s="253"/>
      <c r="F13" s="253"/>
      <c r="G13" s="253"/>
    </row>
    <row r="14" spans="1:17" ht="16.5" customHeight="1" x14ac:dyDescent="0.15">
      <c r="A14" s="930" t="s">
        <v>511</v>
      </c>
      <c r="B14" s="931"/>
      <c r="C14" s="148"/>
      <c r="D14" s="148"/>
      <c r="E14" s="148"/>
      <c r="F14" s="148"/>
      <c r="G14" s="148"/>
    </row>
    <row r="15" spans="1:17" ht="38.25" customHeight="1" thickBot="1" x14ac:dyDescent="0.2">
      <c r="A15" s="34"/>
      <c r="B15" s="835" t="s">
        <v>736</v>
      </c>
      <c r="C15" s="835"/>
      <c r="D15" s="835"/>
      <c r="E15" s="835"/>
      <c r="F15" s="835"/>
      <c r="G15" s="835"/>
    </row>
    <row r="16" spans="1:17" ht="24" customHeight="1" x14ac:dyDescent="0.15">
      <c r="A16" s="932" t="s">
        <v>200</v>
      </c>
      <c r="B16" s="149" t="s">
        <v>196</v>
      </c>
      <c r="C16" s="832" t="s">
        <v>512</v>
      </c>
      <c r="D16" s="833"/>
      <c r="E16" s="833"/>
      <c r="F16" s="833"/>
      <c r="G16" s="834"/>
    </row>
    <row r="17" spans="1:7" ht="229.9" customHeight="1" thickBot="1" x14ac:dyDescent="0.2">
      <c r="A17" s="933"/>
      <c r="B17" s="303"/>
      <c r="C17" s="934" t="s">
        <v>1591</v>
      </c>
      <c r="D17" s="934"/>
      <c r="E17" s="934"/>
      <c r="F17" s="934"/>
      <c r="G17" s="935"/>
    </row>
    <row r="18" spans="1:7" ht="19.5" customHeight="1" x14ac:dyDescent="0.15">
      <c r="A18" s="840"/>
      <c r="B18" s="842"/>
      <c r="C18" s="951" t="s">
        <v>734</v>
      </c>
      <c r="D18" s="952"/>
      <c r="E18" s="952"/>
      <c r="F18" s="952"/>
      <c r="G18" s="953"/>
    </row>
    <row r="19" spans="1:7" ht="36" customHeight="1" thickBot="1" x14ac:dyDescent="0.2">
      <c r="A19" s="841"/>
      <c r="B19" s="843"/>
      <c r="C19" s="954"/>
      <c r="D19" s="955"/>
      <c r="E19" s="955"/>
      <c r="F19" s="955"/>
      <c r="G19" s="956"/>
    </row>
    <row r="20" spans="1:7" ht="33" customHeight="1" x14ac:dyDescent="0.15">
      <c r="A20" s="963" t="s">
        <v>513</v>
      </c>
      <c r="B20" s="964"/>
      <c r="C20" s="253"/>
      <c r="D20" s="253"/>
      <c r="E20" s="253"/>
      <c r="F20" s="253"/>
      <c r="G20" s="253"/>
    </row>
    <row r="21" spans="1:7" ht="38.25" customHeight="1" thickBot="1" x14ac:dyDescent="0.2">
      <c r="A21" s="254"/>
      <c r="B21" s="836" t="s">
        <v>514</v>
      </c>
      <c r="C21" s="836"/>
      <c r="D21" s="836"/>
      <c r="E21" s="836"/>
      <c r="F21" s="836"/>
      <c r="G21" s="836"/>
    </row>
    <row r="22" spans="1:7" ht="24" customHeight="1" x14ac:dyDescent="0.15">
      <c r="A22" s="932" t="s">
        <v>200</v>
      </c>
      <c r="B22" s="149" t="s">
        <v>196</v>
      </c>
      <c r="C22" s="832" t="s">
        <v>204</v>
      </c>
      <c r="D22" s="833"/>
      <c r="E22" s="833"/>
      <c r="F22" s="833"/>
      <c r="G22" s="834"/>
    </row>
    <row r="23" spans="1:7" ht="167.25" customHeight="1" thickBot="1" x14ac:dyDescent="0.2">
      <c r="A23" s="933"/>
      <c r="B23" s="304"/>
      <c r="C23" s="961" t="s">
        <v>1592</v>
      </c>
      <c r="D23" s="961"/>
      <c r="E23" s="961"/>
      <c r="F23" s="961"/>
      <c r="G23" s="962"/>
    </row>
    <row r="24" spans="1:7" ht="19.5" customHeight="1" x14ac:dyDescent="0.15">
      <c r="A24" s="840"/>
      <c r="B24" s="949"/>
      <c r="C24" s="957" t="s">
        <v>839</v>
      </c>
      <c r="D24" s="957"/>
      <c r="E24" s="957"/>
      <c r="F24" s="957"/>
      <c r="G24" s="958"/>
    </row>
    <row r="25" spans="1:7" ht="36" customHeight="1" thickBot="1" x14ac:dyDescent="0.2">
      <c r="A25" s="841"/>
      <c r="B25" s="950"/>
      <c r="C25" s="959"/>
      <c r="D25" s="959"/>
      <c r="E25" s="959"/>
      <c r="F25" s="959"/>
      <c r="G25" s="960"/>
    </row>
    <row r="26" spans="1:7" hidden="1" x14ac:dyDescent="0.15">
      <c r="C26" s="1" t="s">
        <v>216</v>
      </c>
      <c r="D26" s="1"/>
    </row>
    <row r="27" spans="1:7" hidden="1" x14ac:dyDescent="0.15">
      <c r="C27" s="1">
        <v>1</v>
      </c>
      <c r="D27" s="1" t="s">
        <v>509</v>
      </c>
    </row>
    <row r="28" spans="1:7" hidden="1" x14ac:dyDescent="0.15">
      <c r="C28" s="1">
        <v>2</v>
      </c>
      <c r="D28" s="1" t="s">
        <v>248</v>
      </c>
    </row>
    <row r="29" spans="1:7" hidden="1" x14ac:dyDescent="0.15">
      <c r="C29" s="1">
        <v>3</v>
      </c>
      <c r="D29" s="1" t="s">
        <v>249</v>
      </c>
    </row>
    <row r="30" spans="1:7" hidden="1" x14ac:dyDescent="0.15">
      <c r="C30" s="1"/>
      <c r="D30" s="1"/>
    </row>
  </sheetData>
  <sheetProtection sheet="1" objects="1" scenarios="1" selectLockedCells="1"/>
  <mergeCells count="30">
    <mergeCell ref="A24:A25"/>
    <mergeCell ref="B24:B25"/>
    <mergeCell ref="A18:A19"/>
    <mergeCell ref="B18:B19"/>
    <mergeCell ref="C18:G18"/>
    <mergeCell ref="C19:G19"/>
    <mergeCell ref="C24:G24"/>
    <mergeCell ref="C25:G25"/>
    <mergeCell ref="B21:G21"/>
    <mergeCell ref="A22:A23"/>
    <mergeCell ref="C22:G22"/>
    <mergeCell ref="C23:G23"/>
    <mergeCell ref="A20:B20"/>
    <mergeCell ref="A2:G2"/>
    <mergeCell ref="A3:G3"/>
    <mergeCell ref="A5:B5"/>
    <mergeCell ref="C5:G5"/>
    <mergeCell ref="A8:B12"/>
    <mergeCell ref="C8:E8"/>
    <mergeCell ref="C9:E9"/>
    <mergeCell ref="G9:G12"/>
    <mergeCell ref="C6:F6"/>
    <mergeCell ref="D7:F7"/>
    <mergeCell ref="D11:D12"/>
    <mergeCell ref="C11:C12"/>
    <mergeCell ref="A14:B14"/>
    <mergeCell ref="B15:G15"/>
    <mergeCell ref="A16:A17"/>
    <mergeCell ref="C16:G16"/>
    <mergeCell ref="C17:G17"/>
  </mergeCells>
  <phoneticPr fontId="5"/>
  <dataValidations count="1">
    <dataValidation type="list" allowBlank="1" showInputMessage="1" showErrorMessage="1" sqref="C7" xr:uid="{CEFAC718-37A8-40B2-87A6-A6D814C137D7}">
      <formula1>$C$27:$C$29</formula1>
    </dataValidation>
  </dataValidations>
  <pageMargins left="0.55118110236220474" right="0.51181102362204722" top="0.59055118110236227" bottom="0.59055118110236227" header="0.51181102362204722" footer="0.31496062992125984"/>
  <pageSetup paperSize="9" scale="74" firstPageNumber="7" orientation="portrait" useFirstPageNumber="1" r:id="rId1"/>
  <headerFooter>
    <oddFooter>&amp;C&amp;"ＭＳ Ｐ明朝,標準"&amp;12-9-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260A-F2C0-4117-97FC-08284D302827}">
  <dimension ref="A1:P140"/>
  <sheetViews>
    <sheetView view="pageBreakPreview" topLeftCell="A46" zoomScaleNormal="100" zoomScaleSheetLayoutView="100" zoomScalePageLayoutView="115" workbookViewId="0">
      <selection activeCell="C7" sqref="C7"/>
    </sheetView>
  </sheetViews>
  <sheetFormatPr defaultColWidth="9" defaultRowHeight="13.5" x14ac:dyDescent="0.15"/>
  <cols>
    <col min="1" max="1" width="3.625" style="18" customWidth="1"/>
    <col min="2" max="2" width="34.75" style="18" customWidth="1"/>
    <col min="3" max="3" width="27.75" style="18" customWidth="1"/>
    <col min="4" max="4" width="34.125" style="18" customWidth="1"/>
    <col min="5" max="5" width="15" style="18" customWidth="1"/>
    <col min="6" max="6" width="2.25" style="18" customWidth="1"/>
    <col min="7" max="12" width="13.75" style="18" hidden="1" customWidth="1"/>
    <col min="13" max="13" width="15.5" style="18" customWidth="1"/>
    <col min="14" max="254" width="9" style="18"/>
    <col min="255" max="255" width="3.625" style="18" customWidth="1"/>
    <col min="256" max="256" width="17.625" style="18" customWidth="1"/>
    <col min="257" max="262" width="11.625" style="18" customWidth="1"/>
    <col min="263" max="510" width="9" style="18"/>
    <col min="511" max="511" width="3.625" style="18" customWidth="1"/>
    <col min="512" max="512" width="17.625" style="18" customWidth="1"/>
    <col min="513" max="518" width="11.625" style="18" customWidth="1"/>
    <col min="519" max="766" width="9" style="18"/>
    <col min="767" max="767" width="3.625" style="18" customWidth="1"/>
    <col min="768" max="768" width="17.625" style="18" customWidth="1"/>
    <col min="769" max="774" width="11.625" style="18" customWidth="1"/>
    <col min="775" max="1022" width="9" style="18"/>
    <col min="1023" max="1023" width="3.625" style="18" customWidth="1"/>
    <col min="1024" max="1024" width="17.625" style="18" customWidth="1"/>
    <col min="1025" max="1030" width="11.625" style="18" customWidth="1"/>
    <col min="1031" max="1278" width="9" style="18"/>
    <col min="1279" max="1279" width="3.625" style="18" customWidth="1"/>
    <col min="1280" max="1280" width="17.625" style="18" customWidth="1"/>
    <col min="1281" max="1286" width="11.625" style="18" customWidth="1"/>
    <col min="1287" max="1534" width="9" style="18"/>
    <col min="1535" max="1535" width="3.625" style="18" customWidth="1"/>
    <col min="1536" max="1536" width="17.625" style="18" customWidth="1"/>
    <col min="1537" max="1542" width="11.625" style="18" customWidth="1"/>
    <col min="1543" max="1790" width="9" style="18"/>
    <col min="1791" max="1791" width="3.625" style="18" customWidth="1"/>
    <col min="1792" max="1792" width="17.625" style="18" customWidth="1"/>
    <col min="1793" max="1798" width="11.625" style="18" customWidth="1"/>
    <col min="1799" max="2046" width="9" style="18"/>
    <col min="2047" max="2047" width="3.625" style="18" customWidth="1"/>
    <col min="2048" max="2048" width="17.625" style="18" customWidth="1"/>
    <col min="2049" max="2054" width="11.625" style="18" customWidth="1"/>
    <col min="2055" max="2302" width="9" style="18"/>
    <col min="2303" max="2303" width="3.625" style="18" customWidth="1"/>
    <col min="2304" max="2304" width="17.625" style="18" customWidth="1"/>
    <col min="2305" max="2310" width="11.625" style="18" customWidth="1"/>
    <col min="2311" max="2558" width="9" style="18"/>
    <col min="2559" max="2559" width="3.625" style="18" customWidth="1"/>
    <col min="2560" max="2560" width="17.625" style="18" customWidth="1"/>
    <col min="2561" max="2566" width="11.625" style="18" customWidth="1"/>
    <col min="2567" max="2814" width="9" style="18"/>
    <col min="2815" max="2815" width="3.625" style="18" customWidth="1"/>
    <col min="2816" max="2816" width="17.625" style="18" customWidth="1"/>
    <col min="2817" max="2822" width="11.625" style="18" customWidth="1"/>
    <col min="2823" max="3070" width="9" style="18"/>
    <col min="3071" max="3071" width="3.625" style="18" customWidth="1"/>
    <col min="3072" max="3072" width="17.625" style="18" customWidth="1"/>
    <col min="3073" max="3078" width="11.625" style="18" customWidth="1"/>
    <col min="3079" max="3326" width="9" style="18"/>
    <col min="3327" max="3327" width="3.625" style="18" customWidth="1"/>
    <col min="3328" max="3328" width="17.625" style="18" customWidth="1"/>
    <col min="3329" max="3334" width="11.625" style="18" customWidth="1"/>
    <col min="3335" max="3582" width="9" style="18"/>
    <col min="3583" max="3583" width="3.625" style="18" customWidth="1"/>
    <col min="3584" max="3584" width="17.625" style="18" customWidth="1"/>
    <col min="3585" max="3590" width="11.625" style="18" customWidth="1"/>
    <col min="3591" max="3838" width="9" style="18"/>
    <col min="3839" max="3839" width="3.625" style="18" customWidth="1"/>
    <col min="3840" max="3840" width="17.625" style="18" customWidth="1"/>
    <col min="3841" max="3846" width="11.625" style="18" customWidth="1"/>
    <col min="3847" max="4094" width="9" style="18"/>
    <col min="4095" max="4095" width="3.625" style="18" customWidth="1"/>
    <col min="4096" max="4096" width="17.625" style="18" customWidth="1"/>
    <col min="4097" max="4102" width="11.625" style="18" customWidth="1"/>
    <col min="4103" max="4350" width="9" style="18"/>
    <col min="4351" max="4351" width="3.625" style="18" customWidth="1"/>
    <col min="4352" max="4352" width="17.625" style="18" customWidth="1"/>
    <col min="4353" max="4358" width="11.625" style="18" customWidth="1"/>
    <col min="4359" max="4606" width="9" style="18"/>
    <col min="4607" max="4607" width="3.625" style="18" customWidth="1"/>
    <col min="4608" max="4608" width="17.625" style="18" customWidth="1"/>
    <col min="4609" max="4614" width="11.625" style="18" customWidth="1"/>
    <col min="4615" max="4862" width="9" style="18"/>
    <col min="4863" max="4863" width="3.625" style="18" customWidth="1"/>
    <col min="4864" max="4864" width="17.625" style="18" customWidth="1"/>
    <col min="4865" max="4870" width="11.625" style="18" customWidth="1"/>
    <col min="4871" max="5118" width="9" style="18"/>
    <col min="5119" max="5119" width="3.625" style="18" customWidth="1"/>
    <col min="5120" max="5120" width="17.625" style="18" customWidth="1"/>
    <col min="5121" max="5126" width="11.625" style="18" customWidth="1"/>
    <col min="5127" max="5374" width="9" style="18"/>
    <col min="5375" max="5375" width="3.625" style="18" customWidth="1"/>
    <col min="5376" max="5376" width="17.625" style="18" customWidth="1"/>
    <col min="5377" max="5382" width="11.625" style="18" customWidth="1"/>
    <col min="5383" max="5630" width="9" style="18"/>
    <col min="5631" max="5631" width="3.625" style="18" customWidth="1"/>
    <col min="5632" max="5632" width="17.625" style="18" customWidth="1"/>
    <col min="5633" max="5638" width="11.625" style="18" customWidth="1"/>
    <col min="5639" max="5886" width="9" style="18"/>
    <col min="5887" max="5887" width="3.625" style="18" customWidth="1"/>
    <col min="5888" max="5888" width="17.625" style="18" customWidth="1"/>
    <col min="5889" max="5894" width="11.625" style="18" customWidth="1"/>
    <col min="5895" max="6142" width="9" style="18"/>
    <col min="6143" max="6143" width="3.625" style="18" customWidth="1"/>
    <col min="6144" max="6144" width="17.625" style="18" customWidth="1"/>
    <col min="6145" max="6150" width="11.625" style="18" customWidth="1"/>
    <col min="6151" max="6398" width="9" style="18"/>
    <col min="6399" max="6399" width="3.625" style="18" customWidth="1"/>
    <col min="6400" max="6400" width="17.625" style="18" customWidth="1"/>
    <col min="6401" max="6406" width="11.625" style="18" customWidth="1"/>
    <col min="6407" max="6654" width="9" style="18"/>
    <col min="6655" max="6655" width="3.625" style="18" customWidth="1"/>
    <col min="6656" max="6656" width="17.625" style="18" customWidth="1"/>
    <col min="6657" max="6662" width="11.625" style="18" customWidth="1"/>
    <col min="6663" max="6910" width="9" style="18"/>
    <col min="6911" max="6911" width="3.625" style="18" customWidth="1"/>
    <col min="6912" max="6912" width="17.625" style="18" customWidth="1"/>
    <col min="6913" max="6918" width="11.625" style="18" customWidth="1"/>
    <col min="6919" max="7166" width="9" style="18"/>
    <col min="7167" max="7167" width="3.625" style="18" customWidth="1"/>
    <col min="7168" max="7168" width="17.625" style="18" customWidth="1"/>
    <col min="7169" max="7174" width="11.625" style="18" customWidth="1"/>
    <col min="7175" max="7422" width="9" style="18"/>
    <col min="7423" max="7423" width="3.625" style="18" customWidth="1"/>
    <col min="7424" max="7424" width="17.625" style="18" customWidth="1"/>
    <col min="7425" max="7430" width="11.625" style="18" customWidth="1"/>
    <col min="7431" max="7678" width="9" style="18"/>
    <col min="7679" max="7679" width="3.625" style="18" customWidth="1"/>
    <col min="7680" max="7680" width="17.625" style="18" customWidth="1"/>
    <col min="7681" max="7686" width="11.625" style="18" customWidth="1"/>
    <col min="7687" max="7934" width="9" style="18"/>
    <col min="7935" max="7935" width="3.625" style="18" customWidth="1"/>
    <col min="7936" max="7936" width="17.625" style="18" customWidth="1"/>
    <col min="7937" max="7942" width="11.625" style="18" customWidth="1"/>
    <col min="7943" max="8190" width="9" style="18"/>
    <col min="8191" max="8191" width="3.625" style="18" customWidth="1"/>
    <col min="8192" max="8192" width="17.625" style="18" customWidth="1"/>
    <col min="8193" max="8198" width="11.625" style="18" customWidth="1"/>
    <col min="8199" max="8446" width="9" style="18"/>
    <col min="8447" max="8447" width="3.625" style="18" customWidth="1"/>
    <col min="8448" max="8448" width="17.625" style="18" customWidth="1"/>
    <col min="8449" max="8454" width="11.625" style="18" customWidth="1"/>
    <col min="8455" max="8702" width="9" style="18"/>
    <col min="8703" max="8703" width="3.625" style="18" customWidth="1"/>
    <col min="8704" max="8704" width="17.625" style="18" customWidth="1"/>
    <col min="8705" max="8710" width="11.625" style="18" customWidth="1"/>
    <col min="8711" max="8958" width="9" style="18"/>
    <col min="8959" max="8959" width="3.625" style="18" customWidth="1"/>
    <col min="8960" max="8960" width="17.625" style="18" customWidth="1"/>
    <col min="8961" max="8966" width="11.625" style="18" customWidth="1"/>
    <col min="8967" max="9214" width="9" style="18"/>
    <col min="9215" max="9215" width="3.625" style="18" customWidth="1"/>
    <col min="9216" max="9216" width="17.625" style="18" customWidth="1"/>
    <col min="9217" max="9222" width="11.625" style="18" customWidth="1"/>
    <col min="9223" max="9470" width="9" style="18"/>
    <col min="9471" max="9471" width="3.625" style="18" customWidth="1"/>
    <col min="9472" max="9472" width="17.625" style="18" customWidth="1"/>
    <col min="9473" max="9478" width="11.625" style="18" customWidth="1"/>
    <col min="9479" max="9726" width="9" style="18"/>
    <col min="9727" max="9727" width="3.625" style="18" customWidth="1"/>
    <col min="9728" max="9728" width="17.625" style="18" customWidth="1"/>
    <col min="9729" max="9734" width="11.625" style="18" customWidth="1"/>
    <col min="9735" max="9982" width="9" style="18"/>
    <col min="9983" max="9983" width="3.625" style="18" customWidth="1"/>
    <col min="9984" max="9984" width="17.625" style="18" customWidth="1"/>
    <col min="9985" max="9990" width="11.625" style="18" customWidth="1"/>
    <col min="9991" max="10238" width="9" style="18"/>
    <col min="10239" max="10239" width="3.625" style="18" customWidth="1"/>
    <col min="10240" max="10240" width="17.625" style="18" customWidth="1"/>
    <col min="10241" max="10246" width="11.625" style="18" customWidth="1"/>
    <col min="10247" max="10494" width="9" style="18"/>
    <col min="10495" max="10495" width="3.625" style="18" customWidth="1"/>
    <col min="10496" max="10496" width="17.625" style="18" customWidth="1"/>
    <col min="10497" max="10502" width="11.625" style="18" customWidth="1"/>
    <col min="10503" max="10750" width="9" style="18"/>
    <col min="10751" max="10751" width="3.625" style="18" customWidth="1"/>
    <col min="10752" max="10752" width="17.625" style="18" customWidth="1"/>
    <col min="10753" max="10758" width="11.625" style="18" customWidth="1"/>
    <col min="10759" max="11006" width="9" style="18"/>
    <col min="11007" max="11007" width="3.625" style="18" customWidth="1"/>
    <col min="11008" max="11008" width="17.625" style="18" customWidth="1"/>
    <col min="11009" max="11014" width="11.625" style="18" customWidth="1"/>
    <col min="11015" max="11262" width="9" style="18"/>
    <col min="11263" max="11263" width="3.625" style="18" customWidth="1"/>
    <col min="11264" max="11264" width="17.625" style="18" customWidth="1"/>
    <col min="11265" max="11270" width="11.625" style="18" customWidth="1"/>
    <col min="11271" max="11518" width="9" style="18"/>
    <col min="11519" max="11519" width="3.625" style="18" customWidth="1"/>
    <col min="11520" max="11520" width="17.625" style="18" customWidth="1"/>
    <col min="11521" max="11526" width="11.625" style="18" customWidth="1"/>
    <col min="11527" max="11774" width="9" style="18"/>
    <col min="11775" max="11775" width="3.625" style="18" customWidth="1"/>
    <col min="11776" max="11776" width="17.625" style="18" customWidth="1"/>
    <col min="11777" max="11782" width="11.625" style="18" customWidth="1"/>
    <col min="11783" max="12030" width="9" style="18"/>
    <col min="12031" max="12031" width="3.625" style="18" customWidth="1"/>
    <col min="12032" max="12032" width="17.625" style="18" customWidth="1"/>
    <col min="12033" max="12038" width="11.625" style="18" customWidth="1"/>
    <col min="12039" max="12286" width="9" style="18"/>
    <col min="12287" max="12287" width="3.625" style="18" customWidth="1"/>
    <col min="12288" max="12288" width="17.625" style="18" customWidth="1"/>
    <col min="12289" max="12294" width="11.625" style="18" customWidth="1"/>
    <col min="12295" max="12542" width="9" style="18"/>
    <col min="12543" max="12543" width="3.625" style="18" customWidth="1"/>
    <col min="12544" max="12544" width="17.625" style="18" customWidth="1"/>
    <col min="12545" max="12550" width="11.625" style="18" customWidth="1"/>
    <col min="12551" max="12798" width="9" style="18"/>
    <col min="12799" max="12799" width="3.625" style="18" customWidth="1"/>
    <col min="12800" max="12800" width="17.625" style="18" customWidth="1"/>
    <col min="12801" max="12806" width="11.625" style="18" customWidth="1"/>
    <col min="12807" max="13054" width="9" style="18"/>
    <col min="13055" max="13055" width="3.625" style="18" customWidth="1"/>
    <col min="13056" max="13056" width="17.625" style="18" customWidth="1"/>
    <col min="13057" max="13062" width="11.625" style="18" customWidth="1"/>
    <col min="13063" max="13310" width="9" style="18"/>
    <col min="13311" max="13311" width="3.625" style="18" customWidth="1"/>
    <col min="13312" max="13312" width="17.625" style="18" customWidth="1"/>
    <col min="13313" max="13318" width="11.625" style="18" customWidth="1"/>
    <col min="13319" max="13566" width="9" style="18"/>
    <col min="13567" max="13567" width="3.625" style="18" customWidth="1"/>
    <col min="13568" max="13568" width="17.625" style="18" customWidth="1"/>
    <col min="13569" max="13574" width="11.625" style="18" customWidth="1"/>
    <col min="13575" max="13822" width="9" style="18"/>
    <col min="13823" max="13823" width="3.625" style="18" customWidth="1"/>
    <col min="13824" max="13824" width="17.625" style="18" customWidth="1"/>
    <col min="13825" max="13830" width="11.625" style="18" customWidth="1"/>
    <col min="13831" max="14078" width="9" style="18"/>
    <col min="14079" max="14079" width="3.625" style="18" customWidth="1"/>
    <col min="14080" max="14080" width="17.625" style="18" customWidth="1"/>
    <col min="14081" max="14086" width="11.625" style="18" customWidth="1"/>
    <col min="14087" max="14334" width="9" style="18"/>
    <col min="14335" max="14335" width="3.625" style="18" customWidth="1"/>
    <col min="14336" max="14336" width="17.625" style="18" customWidth="1"/>
    <col min="14337" max="14342" width="11.625" style="18" customWidth="1"/>
    <col min="14343" max="14590" width="9" style="18"/>
    <col min="14591" max="14591" width="3.625" style="18" customWidth="1"/>
    <col min="14592" max="14592" width="17.625" style="18" customWidth="1"/>
    <col min="14593" max="14598" width="11.625" style="18" customWidth="1"/>
    <col min="14599" max="14846" width="9" style="18"/>
    <col min="14847" max="14847" width="3.625" style="18" customWidth="1"/>
    <col min="14848" max="14848" width="17.625" style="18" customWidth="1"/>
    <col min="14849" max="14854" width="11.625" style="18" customWidth="1"/>
    <col min="14855" max="15102" width="9" style="18"/>
    <col min="15103" max="15103" width="3.625" style="18" customWidth="1"/>
    <col min="15104" max="15104" width="17.625" style="18" customWidth="1"/>
    <col min="15105" max="15110" width="11.625" style="18" customWidth="1"/>
    <col min="15111" max="15358" width="9" style="18"/>
    <col min="15359" max="15359" width="3.625" style="18" customWidth="1"/>
    <col min="15360" max="15360" width="17.625" style="18" customWidth="1"/>
    <col min="15361" max="15366" width="11.625" style="18" customWidth="1"/>
    <col min="15367" max="15614" width="9" style="18"/>
    <col min="15615" max="15615" width="3.625" style="18" customWidth="1"/>
    <col min="15616" max="15616" width="17.625" style="18" customWidth="1"/>
    <col min="15617" max="15622" width="11.625" style="18" customWidth="1"/>
    <col min="15623" max="15870" width="9" style="18"/>
    <col min="15871" max="15871" width="3.625" style="18" customWidth="1"/>
    <col min="15872" max="15872" width="17.625" style="18" customWidth="1"/>
    <col min="15873" max="15878" width="11.625" style="18" customWidth="1"/>
    <col min="15879" max="16126" width="9" style="18"/>
    <col min="16127" max="16127" width="3.625" style="18" customWidth="1"/>
    <col min="16128" max="16128" width="17.625" style="18" customWidth="1"/>
    <col min="16129" max="16134" width="11.625" style="18" customWidth="1"/>
    <col min="16135" max="16384" width="9" style="18"/>
  </cols>
  <sheetData>
    <row r="1" spans="1:16" ht="21.75" customHeight="1" x14ac:dyDescent="0.15">
      <c r="A1" s="26" t="s">
        <v>73</v>
      </c>
      <c r="B1" s="27"/>
      <c r="C1" s="27"/>
      <c r="D1" s="27"/>
      <c r="E1" s="27"/>
      <c r="F1" s="27"/>
    </row>
    <row r="2" spans="1:16" ht="55.5" customHeight="1" x14ac:dyDescent="0.15">
      <c r="A2" s="635" t="s">
        <v>840</v>
      </c>
      <c r="B2" s="635"/>
      <c r="C2" s="635"/>
      <c r="D2" s="635"/>
      <c r="E2" s="635"/>
      <c r="F2" s="635"/>
      <c r="G2" s="635"/>
      <c r="H2" s="635"/>
      <c r="I2" s="3"/>
      <c r="J2" s="3"/>
      <c r="K2" s="3"/>
      <c r="L2" s="3"/>
      <c r="M2" s="3"/>
      <c r="N2" s="3"/>
      <c r="O2" s="3"/>
      <c r="P2" s="3"/>
    </row>
    <row r="3" spans="1:16" ht="6" customHeight="1" thickBot="1" x14ac:dyDescent="0.2">
      <c r="A3" s="28"/>
      <c r="B3" s="3"/>
      <c r="C3" s="3"/>
      <c r="D3" s="3"/>
      <c r="E3" s="3"/>
      <c r="F3" s="3"/>
    </row>
    <row r="4" spans="1:16" ht="24.75" customHeight="1" thickBot="1" x14ac:dyDescent="0.2">
      <c r="A4" s="176" t="s">
        <v>74</v>
      </c>
      <c r="B4" s="1011" t="s">
        <v>75</v>
      </c>
      <c r="C4" s="1012"/>
      <c r="D4" s="982" t="s">
        <v>259</v>
      </c>
      <c r="E4" s="983"/>
      <c r="G4" s="177"/>
      <c r="H4" s="112"/>
      <c r="I4" s="112"/>
      <c r="J4" s="112"/>
      <c r="K4" s="112"/>
      <c r="L4" s="112"/>
    </row>
    <row r="5" spans="1:16" ht="25.5" customHeight="1" x14ac:dyDescent="0.15">
      <c r="A5" s="1013" t="s">
        <v>77</v>
      </c>
      <c r="B5" s="1016" t="s">
        <v>844</v>
      </c>
      <c r="C5" s="1018" t="s">
        <v>845</v>
      </c>
      <c r="D5" s="1003"/>
      <c r="E5" s="1019"/>
      <c r="G5" s="178"/>
    </row>
    <row r="6" spans="1:16" ht="25.5" customHeight="1" thickBot="1" x14ac:dyDescent="0.2">
      <c r="A6" s="1014"/>
      <c r="B6" s="1017"/>
      <c r="C6" s="1005"/>
      <c r="D6" s="1005"/>
      <c r="E6" s="1004"/>
      <c r="G6" s="178"/>
      <c r="H6" s="178"/>
      <c r="I6" s="178"/>
      <c r="J6" s="178"/>
      <c r="K6" s="178"/>
    </row>
    <row r="7" spans="1:16" ht="25.5" customHeight="1" thickBot="1" x14ac:dyDescent="0.2">
      <c r="A7" s="1014"/>
      <c r="B7" s="179" t="s">
        <v>262</v>
      </c>
      <c r="C7" s="336"/>
      <c r="D7" s="1006" t="str">
        <f>IF(OR(C7="",C8=""),"",C7/(12*C8))</f>
        <v/>
      </c>
      <c r="E7" s="1000" t="s">
        <v>78</v>
      </c>
      <c r="G7" s="178"/>
      <c r="H7" s="178"/>
      <c r="I7" s="178"/>
      <c r="J7" s="178"/>
      <c r="K7" s="178"/>
      <c r="L7" s="180"/>
    </row>
    <row r="8" spans="1:16" ht="25.5" customHeight="1" thickBot="1" x14ac:dyDescent="0.2">
      <c r="A8" s="1014"/>
      <c r="B8" s="179" t="s">
        <v>899</v>
      </c>
      <c r="C8" s="336"/>
      <c r="D8" s="1007"/>
      <c r="E8" s="1000"/>
      <c r="G8" s="178"/>
      <c r="H8" s="178"/>
      <c r="I8" s="178"/>
      <c r="J8" s="178"/>
      <c r="K8" s="178"/>
      <c r="L8" s="180"/>
    </row>
    <row r="9" spans="1:16" ht="25.5" customHeight="1" x14ac:dyDescent="0.15">
      <c r="A9" s="1014"/>
      <c r="B9" s="1009" t="s">
        <v>841</v>
      </c>
      <c r="C9" s="1003" t="s">
        <v>842</v>
      </c>
      <c r="D9" s="1003"/>
      <c r="E9" s="1004"/>
      <c r="G9" s="178"/>
      <c r="H9" s="178"/>
      <c r="I9" s="178"/>
      <c r="J9" s="178"/>
      <c r="K9" s="178"/>
    </row>
    <row r="10" spans="1:16" ht="25.5" customHeight="1" thickBot="1" x14ac:dyDescent="0.2">
      <c r="A10" s="1014"/>
      <c r="B10" s="1010"/>
      <c r="C10" s="1005"/>
      <c r="D10" s="1005"/>
      <c r="E10" s="1004"/>
      <c r="G10" s="178"/>
      <c r="H10" s="178"/>
      <c r="I10" s="178"/>
      <c r="J10" s="178"/>
      <c r="K10" s="178"/>
      <c r="L10" s="180"/>
    </row>
    <row r="11" spans="1:16" ht="25.5" customHeight="1" thickBot="1" x14ac:dyDescent="0.2">
      <c r="A11" s="1014"/>
      <c r="B11" s="179" t="s">
        <v>263</v>
      </c>
      <c r="C11" s="336"/>
      <c r="D11" s="1006" t="str">
        <f>IF(OR(C11="",C12=""),"",C11/C12)</f>
        <v/>
      </c>
      <c r="E11" s="1000" t="s">
        <v>79</v>
      </c>
      <c r="G11" s="178"/>
      <c r="H11" s="178"/>
      <c r="I11" s="178"/>
      <c r="J11" s="178"/>
      <c r="K11" s="178"/>
      <c r="L11" s="180"/>
    </row>
    <row r="12" spans="1:16" ht="25.5" customHeight="1" thickBot="1" x14ac:dyDescent="0.2">
      <c r="A12" s="1014"/>
      <c r="B12" s="179" t="s">
        <v>900</v>
      </c>
      <c r="C12" s="336"/>
      <c r="D12" s="1007"/>
      <c r="E12" s="1000"/>
      <c r="G12" s="178"/>
      <c r="H12" s="178"/>
      <c r="I12" s="178"/>
      <c r="J12" s="178"/>
      <c r="K12" s="178"/>
      <c r="L12" s="180"/>
    </row>
    <row r="13" spans="1:16" ht="25.5" customHeight="1" thickBot="1" x14ac:dyDescent="0.2">
      <c r="A13" s="1014"/>
      <c r="B13" s="338" t="s">
        <v>897</v>
      </c>
      <c r="C13" s="335"/>
      <c r="D13" s="334"/>
      <c r="E13" s="326"/>
      <c r="G13" s="178"/>
      <c r="H13" s="178"/>
      <c r="I13" s="178"/>
      <c r="J13" s="178"/>
      <c r="K13" s="178"/>
      <c r="L13" s="180"/>
    </row>
    <row r="14" spans="1:16" ht="25.5" customHeight="1" x14ac:dyDescent="0.15">
      <c r="A14" s="1014"/>
      <c r="B14" s="1015" t="s">
        <v>898</v>
      </c>
      <c r="C14" s="1003" t="s">
        <v>843</v>
      </c>
      <c r="D14" s="1003"/>
      <c r="E14" s="1004"/>
      <c r="G14" s="178"/>
      <c r="H14" s="178"/>
      <c r="I14" s="178"/>
      <c r="J14" s="178"/>
      <c r="K14" s="178"/>
    </row>
    <row r="15" spans="1:16" ht="25.5" customHeight="1" thickBot="1" x14ac:dyDescent="0.2">
      <c r="A15" s="1014"/>
      <c r="B15" s="1015"/>
      <c r="C15" s="1005"/>
      <c r="D15" s="1005"/>
      <c r="E15" s="1004"/>
      <c r="G15" s="178"/>
      <c r="H15" s="178"/>
      <c r="I15" s="178"/>
      <c r="J15" s="178"/>
      <c r="K15" s="178"/>
      <c r="L15" s="180"/>
    </row>
    <row r="16" spans="1:16" ht="25.5" customHeight="1" thickBot="1" x14ac:dyDescent="0.2">
      <c r="A16" s="1014"/>
      <c r="B16" s="179" t="s">
        <v>264</v>
      </c>
      <c r="C16" s="336"/>
      <c r="D16" s="1006" t="str">
        <f>IF(OR(C16="",C17=""),"",C16/(12*C17))</f>
        <v/>
      </c>
      <c r="E16" s="1000" t="s">
        <v>80</v>
      </c>
      <c r="G16" s="178"/>
      <c r="H16" s="178"/>
      <c r="I16" s="178"/>
      <c r="J16" s="178"/>
      <c r="K16" s="178"/>
      <c r="L16" s="180"/>
    </row>
    <row r="17" spans="1:12" ht="25.5" customHeight="1" thickBot="1" x14ac:dyDescent="0.2">
      <c r="A17" s="1014"/>
      <c r="B17" s="179" t="s">
        <v>900</v>
      </c>
      <c r="C17" s="337"/>
      <c r="D17" s="1007"/>
      <c r="E17" s="1000"/>
      <c r="G17" s="177" t="s">
        <v>260</v>
      </c>
      <c r="H17" s="178"/>
      <c r="I17" s="178"/>
      <c r="J17" s="178"/>
      <c r="K17" s="178"/>
      <c r="L17" s="180"/>
    </row>
    <row r="18" spans="1:12" ht="21" customHeight="1" x14ac:dyDescent="0.15">
      <c r="A18" s="978" t="s">
        <v>848</v>
      </c>
      <c r="B18" s="1001" t="s">
        <v>846</v>
      </c>
      <c r="C18" s="1002"/>
      <c r="D18" s="988"/>
      <c r="E18" s="996" t="s">
        <v>261</v>
      </c>
      <c r="G18" s="997" t="s">
        <v>1569</v>
      </c>
      <c r="H18" s="998"/>
      <c r="I18" s="998"/>
      <c r="J18" s="998"/>
      <c r="K18" s="998"/>
      <c r="L18" s="998"/>
    </row>
    <row r="19" spans="1:12" ht="25.5" customHeight="1" thickBot="1" x14ac:dyDescent="0.2">
      <c r="A19" s="979"/>
      <c r="B19" s="969"/>
      <c r="C19" s="970"/>
      <c r="D19" s="989"/>
      <c r="E19" s="996"/>
      <c r="G19" s="181" t="s">
        <v>267</v>
      </c>
      <c r="H19" s="182" t="s">
        <v>268</v>
      </c>
      <c r="I19" s="182" t="s">
        <v>269</v>
      </c>
      <c r="J19" s="182" t="s">
        <v>270</v>
      </c>
      <c r="K19" s="182" t="s">
        <v>271</v>
      </c>
      <c r="L19" s="182" t="s">
        <v>265</v>
      </c>
    </row>
    <row r="20" spans="1:12" ht="21" customHeight="1" x14ac:dyDescent="0.15">
      <c r="A20" s="979"/>
      <c r="B20" s="994" t="s">
        <v>847</v>
      </c>
      <c r="C20" s="995"/>
      <c r="D20" s="988"/>
      <c r="E20" s="996" t="s">
        <v>261</v>
      </c>
      <c r="G20" s="997" t="s">
        <v>1571</v>
      </c>
      <c r="H20" s="998"/>
      <c r="I20" s="998"/>
      <c r="J20" s="998"/>
      <c r="K20" s="998"/>
      <c r="L20" s="998"/>
    </row>
    <row r="21" spans="1:12" ht="25.5" customHeight="1" thickBot="1" x14ac:dyDescent="0.2">
      <c r="A21" s="979"/>
      <c r="B21" s="969"/>
      <c r="C21" s="970"/>
      <c r="D21" s="989"/>
      <c r="E21" s="996"/>
      <c r="G21" s="181" t="s">
        <v>267</v>
      </c>
      <c r="H21" s="182" t="s">
        <v>268</v>
      </c>
      <c r="I21" s="182" t="s">
        <v>269</v>
      </c>
      <c r="J21" s="182" t="s">
        <v>272</v>
      </c>
      <c r="K21" s="182" t="s">
        <v>273</v>
      </c>
      <c r="L21" s="182" t="s">
        <v>265</v>
      </c>
    </row>
    <row r="22" spans="1:12" ht="21" customHeight="1" x14ac:dyDescent="0.15">
      <c r="A22" s="979"/>
      <c r="B22" s="994" t="s">
        <v>850</v>
      </c>
      <c r="C22" s="995"/>
      <c r="D22" s="988"/>
      <c r="E22" s="996" t="s">
        <v>261</v>
      </c>
      <c r="G22" s="997" t="s">
        <v>850</v>
      </c>
      <c r="H22" s="998"/>
      <c r="I22" s="998"/>
      <c r="J22" s="998"/>
      <c r="K22" s="998"/>
      <c r="L22" s="998"/>
    </row>
    <row r="23" spans="1:12" ht="25.5" customHeight="1" thickBot="1" x14ac:dyDescent="0.2">
      <c r="A23" s="979"/>
      <c r="B23" s="969"/>
      <c r="C23" s="970"/>
      <c r="D23" s="989"/>
      <c r="E23" s="996"/>
      <c r="G23" s="181" t="s">
        <v>267</v>
      </c>
      <c r="H23" s="182" t="s">
        <v>268</v>
      </c>
      <c r="I23" s="182" t="s">
        <v>269</v>
      </c>
      <c r="J23" s="182" t="s">
        <v>270</v>
      </c>
      <c r="K23" s="182" t="s">
        <v>271</v>
      </c>
      <c r="L23" s="182" t="s">
        <v>265</v>
      </c>
    </row>
    <row r="24" spans="1:12" ht="21" customHeight="1" x14ac:dyDescent="0.15">
      <c r="A24" s="979"/>
      <c r="B24" s="994" t="s">
        <v>851</v>
      </c>
      <c r="C24" s="995"/>
      <c r="D24" s="988"/>
      <c r="E24" s="996" t="s">
        <v>261</v>
      </c>
      <c r="G24" s="997" t="s">
        <v>851</v>
      </c>
      <c r="H24" s="998"/>
      <c r="I24" s="998"/>
      <c r="J24" s="998"/>
      <c r="K24" s="998"/>
      <c r="L24" s="999"/>
    </row>
    <row r="25" spans="1:12" ht="25.5" customHeight="1" thickBot="1" x14ac:dyDescent="0.2">
      <c r="A25" s="979"/>
      <c r="B25" s="969"/>
      <c r="C25" s="970"/>
      <c r="D25" s="989"/>
      <c r="E25" s="996"/>
      <c r="G25" s="181" t="s">
        <v>267</v>
      </c>
      <c r="H25" s="182" t="s">
        <v>268</v>
      </c>
      <c r="I25" s="182" t="s">
        <v>269</v>
      </c>
      <c r="J25" s="182" t="s">
        <v>270</v>
      </c>
      <c r="K25" s="182" t="s">
        <v>271</v>
      </c>
      <c r="L25" s="182" t="s">
        <v>265</v>
      </c>
    </row>
    <row r="26" spans="1:12" ht="21" customHeight="1" x14ac:dyDescent="0.15">
      <c r="A26" s="979"/>
      <c r="B26" s="994" t="s">
        <v>1572</v>
      </c>
      <c r="C26" s="995"/>
      <c r="D26" s="988"/>
      <c r="E26" s="996" t="s">
        <v>261</v>
      </c>
      <c r="G26" s="997" t="s">
        <v>1570</v>
      </c>
      <c r="H26" s="998"/>
      <c r="I26" s="998"/>
      <c r="J26" s="998"/>
      <c r="K26" s="999"/>
      <c r="L26" s="112"/>
    </row>
    <row r="27" spans="1:12" ht="25.5" customHeight="1" thickBot="1" x14ac:dyDescent="0.2">
      <c r="A27" s="984"/>
      <c r="B27" s="973"/>
      <c r="C27" s="974"/>
      <c r="D27" s="989"/>
      <c r="E27" s="996"/>
      <c r="G27" s="182" t="s">
        <v>274</v>
      </c>
      <c r="H27" s="182" t="s">
        <v>275</v>
      </c>
      <c r="I27" s="182" t="s">
        <v>276</v>
      </c>
      <c r="J27" s="182" t="s">
        <v>277</v>
      </c>
      <c r="K27" s="182" t="s">
        <v>278</v>
      </c>
      <c r="L27" s="112"/>
    </row>
    <row r="28" spans="1:12" ht="25.5" customHeight="1" x14ac:dyDescent="0.15">
      <c r="A28" s="979" t="s">
        <v>81</v>
      </c>
      <c r="B28" s="971" t="s">
        <v>849</v>
      </c>
      <c r="C28" s="972"/>
      <c r="D28" s="988"/>
      <c r="E28" s="990" t="s">
        <v>261</v>
      </c>
      <c r="G28" s="992" t="s">
        <v>1577</v>
      </c>
      <c r="H28" s="993"/>
      <c r="I28" s="993"/>
      <c r="J28" s="993"/>
      <c r="K28" s="993"/>
      <c r="L28" s="993"/>
    </row>
    <row r="29" spans="1:12" ht="25.5" customHeight="1" thickBot="1" x14ac:dyDescent="0.2">
      <c r="A29" s="984"/>
      <c r="B29" s="973"/>
      <c r="C29" s="974"/>
      <c r="D29" s="989"/>
      <c r="E29" s="991"/>
      <c r="G29" s="182" t="s">
        <v>1573</v>
      </c>
      <c r="H29" s="182" t="s">
        <v>1574</v>
      </c>
      <c r="I29" s="182" t="s">
        <v>280</v>
      </c>
      <c r="J29" s="182" t="s">
        <v>1575</v>
      </c>
      <c r="K29" s="182" t="s">
        <v>1576</v>
      </c>
      <c r="L29" s="182" t="s">
        <v>256</v>
      </c>
    </row>
    <row r="30" spans="1:12" ht="21" customHeight="1" thickBot="1" x14ac:dyDescent="0.2">
      <c r="A30" s="34"/>
      <c r="B30" s="37"/>
      <c r="C30" s="37"/>
      <c r="D30" s="35"/>
      <c r="E30" s="35"/>
      <c r="F30" s="35"/>
    </row>
    <row r="31" spans="1:12" ht="25.5" customHeight="1" thickBot="1" x14ac:dyDescent="0.2">
      <c r="A31" s="29" t="s">
        <v>74</v>
      </c>
      <c r="B31" s="30" t="s">
        <v>75</v>
      </c>
      <c r="C31" s="183"/>
      <c r="D31" s="828" t="s">
        <v>76</v>
      </c>
      <c r="E31" s="829"/>
      <c r="F31" s="184"/>
      <c r="G31" s="177" t="s">
        <v>260</v>
      </c>
      <c r="H31" s="112"/>
      <c r="I31" s="112"/>
      <c r="J31" s="112"/>
      <c r="K31" s="112"/>
    </row>
    <row r="32" spans="1:12" ht="43.5" customHeight="1" thickBot="1" x14ac:dyDescent="0.2">
      <c r="A32" s="978" t="s">
        <v>82</v>
      </c>
      <c r="B32" s="985" t="s">
        <v>887</v>
      </c>
      <c r="C32" s="986"/>
      <c r="D32" s="982" t="s">
        <v>259</v>
      </c>
      <c r="E32" s="983"/>
      <c r="F32" s="185"/>
      <c r="G32" s="987" t="s">
        <v>1578</v>
      </c>
      <c r="H32" s="987"/>
      <c r="I32" s="987"/>
      <c r="J32" s="987"/>
      <c r="K32" s="987"/>
    </row>
    <row r="33" spans="1:11" ht="25.5" customHeight="1" thickBot="1" x14ac:dyDescent="0.2">
      <c r="A33" s="979"/>
      <c r="B33" s="186" t="s">
        <v>83</v>
      </c>
      <c r="C33" s="187"/>
      <c r="D33" s="982" t="s">
        <v>886</v>
      </c>
      <c r="E33" s="983"/>
      <c r="F33" s="185"/>
      <c r="G33" s="191" t="s">
        <v>285</v>
      </c>
      <c r="H33" s="191" t="s">
        <v>286</v>
      </c>
      <c r="I33" s="386"/>
      <c r="J33" s="386"/>
      <c r="K33" s="386"/>
    </row>
    <row r="34" spans="1:11" ht="30" customHeight="1" thickBot="1" x14ac:dyDescent="0.2">
      <c r="A34" s="979"/>
      <c r="B34" s="969" t="s">
        <v>283</v>
      </c>
      <c r="C34" s="970"/>
      <c r="D34" s="188"/>
      <c r="E34" s="189" t="s">
        <v>261</v>
      </c>
      <c r="F34" s="185"/>
      <c r="G34" s="387" t="s">
        <v>288</v>
      </c>
      <c r="H34" s="387" t="s">
        <v>290</v>
      </c>
      <c r="I34" s="185"/>
      <c r="J34" s="185"/>
      <c r="K34" s="185"/>
    </row>
    <row r="35" spans="1:11" ht="30" customHeight="1" thickBot="1" x14ac:dyDescent="0.2">
      <c r="A35" s="979"/>
      <c r="B35" s="980" t="s">
        <v>284</v>
      </c>
      <c r="C35" s="981"/>
      <c r="D35" s="188"/>
      <c r="E35" s="190" t="s">
        <v>261</v>
      </c>
      <c r="F35" s="185"/>
      <c r="G35" s="193"/>
      <c r="H35" s="193"/>
      <c r="I35" s="112"/>
      <c r="J35" s="36"/>
      <c r="K35" s="185"/>
    </row>
    <row r="36" spans="1:11" ht="36" customHeight="1" thickBot="1" x14ac:dyDescent="0.2">
      <c r="A36" s="979"/>
      <c r="B36" s="980" t="s">
        <v>287</v>
      </c>
      <c r="C36" s="981"/>
      <c r="D36" s="188"/>
      <c r="E36" s="190" t="s">
        <v>261</v>
      </c>
      <c r="F36" s="185"/>
      <c r="G36" s="195"/>
      <c r="H36" s="195"/>
      <c r="I36" s="194"/>
      <c r="J36" s="36"/>
      <c r="K36" s="185"/>
    </row>
    <row r="37" spans="1:11" ht="30" customHeight="1" thickBot="1" x14ac:dyDescent="0.2">
      <c r="A37" s="979"/>
      <c r="B37" s="980" t="s">
        <v>84</v>
      </c>
      <c r="C37" s="981"/>
      <c r="D37" s="188"/>
      <c r="E37" s="190" t="s">
        <v>261</v>
      </c>
      <c r="F37" s="185"/>
      <c r="G37" s="194"/>
      <c r="H37" s="195"/>
      <c r="I37" s="194"/>
      <c r="J37" s="36"/>
      <c r="K37" s="185"/>
    </row>
    <row r="38" spans="1:11" ht="30" customHeight="1" thickBot="1" x14ac:dyDescent="0.2">
      <c r="A38" s="979"/>
      <c r="B38" s="980" t="s">
        <v>85</v>
      </c>
      <c r="C38" s="981"/>
      <c r="D38" s="188"/>
      <c r="E38" s="190" t="s">
        <v>261</v>
      </c>
      <c r="F38" s="185"/>
      <c r="G38" s="194"/>
      <c r="H38" s="195"/>
      <c r="I38" s="194"/>
      <c r="J38" s="36"/>
      <c r="K38" s="185"/>
    </row>
    <row r="39" spans="1:11" ht="30" customHeight="1" thickBot="1" x14ac:dyDescent="0.2">
      <c r="A39" s="979"/>
      <c r="B39" s="980" t="s">
        <v>86</v>
      </c>
      <c r="C39" s="981"/>
      <c r="D39" s="188"/>
      <c r="E39" s="190" t="s">
        <v>261</v>
      </c>
      <c r="F39" s="185"/>
      <c r="G39" s="194"/>
      <c r="H39" s="195"/>
      <c r="I39" s="194"/>
      <c r="J39" s="36"/>
      <c r="K39" s="185"/>
    </row>
    <row r="40" spans="1:11" ht="45" customHeight="1" thickBot="1" x14ac:dyDescent="0.2">
      <c r="A40" s="979"/>
      <c r="B40" s="980" t="s">
        <v>888</v>
      </c>
      <c r="C40" s="981"/>
      <c r="D40" s="188"/>
      <c r="E40" s="196" t="s">
        <v>261</v>
      </c>
      <c r="F40" s="185"/>
      <c r="G40" s="194"/>
      <c r="H40" s="195"/>
      <c r="I40" s="194"/>
      <c r="J40" s="36"/>
      <c r="K40" s="185"/>
    </row>
    <row r="41" spans="1:11" ht="25.5" customHeight="1" thickBot="1" x14ac:dyDescent="0.2">
      <c r="A41" s="979"/>
      <c r="B41" s="197" t="s">
        <v>87</v>
      </c>
      <c r="C41" s="197"/>
      <c r="D41" s="175"/>
      <c r="E41" s="198"/>
      <c r="F41" s="185"/>
      <c r="G41" s="148" t="s">
        <v>87</v>
      </c>
      <c r="H41" s="195"/>
      <c r="I41" s="194"/>
      <c r="J41" s="36"/>
      <c r="K41" s="133"/>
    </row>
    <row r="42" spans="1:11" ht="42.75" customHeight="1" thickBot="1" x14ac:dyDescent="0.2">
      <c r="A42" s="979"/>
      <c r="B42" s="969" t="s">
        <v>289</v>
      </c>
      <c r="C42" s="970"/>
      <c r="D42" s="188"/>
      <c r="E42" s="333" t="s">
        <v>261</v>
      </c>
      <c r="F42" s="185"/>
      <c r="G42" s="191" t="s">
        <v>285</v>
      </c>
      <c r="H42" s="192" t="s">
        <v>288</v>
      </c>
      <c r="I42" s="191" t="s">
        <v>286</v>
      </c>
      <c r="J42" s="200" t="s">
        <v>290</v>
      </c>
      <c r="K42" s="112"/>
    </row>
    <row r="43" spans="1:11" ht="42.75" customHeight="1" thickBot="1" x14ac:dyDescent="0.2">
      <c r="A43" s="979"/>
      <c r="B43" s="969" t="s">
        <v>890</v>
      </c>
      <c r="C43" s="970"/>
      <c r="D43" s="188"/>
      <c r="E43" s="333" t="s">
        <v>261</v>
      </c>
      <c r="F43" s="185"/>
      <c r="G43" s="191" t="s">
        <v>285</v>
      </c>
      <c r="H43" s="192" t="s">
        <v>288</v>
      </c>
      <c r="I43" s="191" t="s">
        <v>286</v>
      </c>
      <c r="J43" s="200" t="s">
        <v>290</v>
      </c>
      <c r="K43" s="112"/>
    </row>
    <row r="44" spans="1:11" ht="25.5" customHeight="1" thickBot="1" x14ac:dyDescent="0.2">
      <c r="A44" s="979"/>
      <c r="B44" s="197" t="s">
        <v>88</v>
      </c>
      <c r="C44" s="197"/>
      <c r="D44" s="175"/>
      <c r="E44" s="198"/>
      <c r="F44" s="185"/>
      <c r="G44" s="148" t="s">
        <v>88</v>
      </c>
      <c r="K44" s="112"/>
    </row>
    <row r="45" spans="1:11" ht="25.5" customHeight="1" thickBot="1" x14ac:dyDescent="0.2">
      <c r="A45" s="979"/>
      <c r="B45" s="971" t="s">
        <v>889</v>
      </c>
      <c r="C45" s="972"/>
      <c r="D45" s="188"/>
      <c r="E45" s="199" t="s">
        <v>261</v>
      </c>
      <c r="F45" s="185"/>
      <c r="G45" s="191" t="s">
        <v>285</v>
      </c>
      <c r="H45" s="201" t="s">
        <v>288</v>
      </c>
      <c r="I45" s="191" t="s">
        <v>286</v>
      </c>
      <c r="J45" s="200" t="s">
        <v>290</v>
      </c>
      <c r="K45" s="112"/>
    </row>
    <row r="46" spans="1:11" ht="25.5" customHeight="1" thickBot="1" x14ac:dyDescent="0.2">
      <c r="A46" s="979"/>
      <c r="B46" s="969"/>
      <c r="C46" s="970"/>
      <c r="D46" s="202"/>
      <c r="E46" s="203" t="s">
        <v>291</v>
      </c>
      <c r="F46" s="204"/>
      <c r="K46" s="112"/>
    </row>
    <row r="47" spans="1:11" ht="22.15" customHeight="1" x14ac:dyDescent="0.15">
      <c r="A47" s="1008" t="s">
        <v>891</v>
      </c>
      <c r="B47" s="971" t="s">
        <v>892</v>
      </c>
      <c r="C47" s="972"/>
      <c r="D47" s="975"/>
      <c r="E47" s="977" t="s">
        <v>261</v>
      </c>
      <c r="F47" s="36"/>
      <c r="G47" s="965" t="s">
        <v>892</v>
      </c>
      <c r="H47" s="966"/>
      <c r="I47" s="966"/>
      <c r="J47" s="966"/>
      <c r="K47" s="967"/>
    </row>
    <row r="48" spans="1:11" ht="35.25" customHeight="1" thickBot="1" x14ac:dyDescent="0.2">
      <c r="A48" s="979"/>
      <c r="B48" s="973"/>
      <c r="C48" s="974"/>
      <c r="D48" s="976"/>
      <c r="E48" s="977"/>
      <c r="F48" s="36"/>
      <c r="G48" s="205" t="s">
        <v>1579</v>
      </c>
      <c r="H48" s="205" t="s">
        <v>1580</v>
      </c>
      <c r="I48" s="205" t="s">
        <v>1581</v>
      </c>
      <c r="J48" s="205" t="s">
        <v>1582</v>
      </c>
      <c r="K48" s="205"/>
    </row>
    <row r="49" spans="1:11" ht="22.15" customHeight="1" x14ac:dyDescent="0.15">
      <c r="A49" s="979"/>
      <c r="B49" s="971" t="s">
        <v>893</v>
      </c>
      <c r="C49" s="972"/>
      <c r="D49" s="975"/>
      <c r="E49" s="977" t="s">
        <v>261</v>
      </c>
      <c r="F49" s="36"/>
      <c r="G49" s="965" t="s">
        <v>893</v>
      </c>
      <c r="H49" s="966"/>
      <c r="I49" s="966"/>
      <c r="J49" s="966"/>
      <c r="K49" s="967"/>
    </row>
    <row r="50" spans="1:11" ht="35.25" customHeight="1" thickBot="1" x14ac:dyDescent="0.2">
      <c r="A50" s="979"/>
      <c r="B50" s="973"/>
      <c r="C50" s="974"/>
      <c r="D50" s="976"/>
      <c r="E50" s="977"/>
      <c r="F50" s="36"/>
      <c r="G50" s="205" t="s">
        <v>1583</v>
      </c>
      <c r="H50" s="205" t="s">
        <v>1584</v>
      </c>
      <c r="I50" s="205" t="s">
        <v>1585</v>
      </c>
      <c r="J50" s="205" t="s">
        <v>1586</v>
      </c>
      <c r="K50" s="205" t="s">
        <v>292</v>
      </c>
    </row>
    <row r="51" spans="1:11" ht="22.15" customHeight="1" x14ac:dyDescent="0.15">
      <c r="A51" s="979"/>
      <c r="B51" s="971" t="s">
        <v>894</v>
      </c>
      <c r="C51" s="972"/>
      <c r="D51" s="975"/>
      <c r="E51" s="977" t="s">
        <v>261</v>
      </c>
      <c r="F51" s="36"/>
      <c r="G51" s="965" t="s">
        <v>894</v>
      </c>
      <c r="H51" s="966"/>
      <c r="I51" s="966"/>
      <c r="J51" s="966"/>
      <c r="K51" s="967"/>
    </row>
    <row r="52" spans="1:11" ht="35.25" customHeight="1" thickBot="1" x14ac:dyDescent="0.2">
      <c r="A52" s="984"/>
      <c r="B52" s="973"/>
      <c r="C52" s="974"/>
      <c r="D52" s="976"/>
      <c r="E52" s="977"/>
      <c r="F52" s="36"/>
      <c r="G52" s="205" t="s">
        <v>1587</v>
      </c>
      <c r="H52" s="205" t="s">
        <v>1588</v>
      </c>
      <c r="I52" s="205" t="s">
        <v>1589</v>
      </c>
      <c r="J52" s="205" t="s">
        <v>1590</v>
      </c>
      <c r="K52" s="205" t="s">
        <v>292</v>
      </c>
    </row>
    <row r="54" spans="1:11" ht="18.600000000000001" customHeight="1" x14ac:dyDescent="0.15">
      <c r="A54" s="968" t="s">
        <v>89</v>
      </c>
      <c r="B54" s="968"/>
      <c r="C54" s="968"/>
      <c r="D54" s="968"/>
      <c r="E54" s="968"/>
      <c r="F54" s="968"/>
    </row>
    <row r="55" spans="1:11" x14ac:dyDescent="0.15">
      <c r="A55" s="968"/>
      <c r="B55" s="968"/>
      <c r="C55" s="968"/>
      <c r="D55" s="968"/>
      <c r="E55" s="968"/>
      <c r="F55" s="968"/>
    </row>
    <row r="56" spans="1:11" x14ac:dyDescent="0.15">
      <c r="A56" s="327"/>
      <c r="B56" s="327"/>
      <c r="C56" s="327"/>
      <c r="D56" s="327"/>
      <c r="E56" s="327"/>
      <c r="F56" s="327"/>
    </row>
    <row r="57" spans="1:11" hidden="1" x14ac:dyDescent="0.15">
      <c r="A57" s="327"/>
      <c r="B57" s="327"/>
      <c r="C57" s="327"/>
      <c r="D57" s="327"/>
      <c r="E57" s="327"/>
      <c r="F57" s="327"/>
    </row>
    <row r="58" spans="1:11" hidden="1" x14ac:dyDescent="0.15">
      <c r="A58" s="327"/>
      <c r="B58" s="112" t="s">
        <v>896</v>
      </c>
      <c r="C58" s="327"/>
      <c r="D58" s="327"/>
      <c r="E58" s="327"/>
      <c r="F58" s="327"/>
    </row>
    <row r="59" spans="1:11" hidden="1" x14ac:dyDescent="0.15">
      <c r="A59" s="327"/>
      <c r="B59" s="112" t="s">
        <v>895</v>
      </c>
      <c r="C59" s="327"/>
      <c r="D59" s="327"/>
      <c r="E59" s="327"/>
      <c r="F59" s="327"/>
    </row>
    <row r="60" spans="1:11" hidden="1" x14ac:dyDescent="0.15"/>
    <row r="61" spans="1:11" ht="14.25" hidden="1" thickBot="1" x14ac:dyDescent="0.2">
      <c r="A61" s="112"/>
      <c r="B61" s="112"/>
      <c r="C61" s="173"/>
      <c r="D61" s="112" t="s">
        <v>255</v>
      </c>
      <c r="F61" s="112"/>
    </row>
    <row r="62" spans="1:11" ht="14.25" hidden="1" thickBot="1" x14ac:dyDescent="0.2">
      <c r="A62" s="112"/>
      <c r="B62" s="112" t="s">
        <v>267</v>
      </c>
      <c r="C62" s="112">
        <v>1</v>
      </c>
      <c r="D62" s="174" t="e">
        <f>IF(#REF!="","",VLOOKUP(#REF!,B62:C67,2,0))</f>
        <v>#REF!</v>
      </c>
      <c r="E62" s="112"/>
      <c r="F62" s="112"/>
    </row>
    <row r="63" spans="1:11" hidden="1" x14ac:dyDescent="0.15">
      <c r="A63" s="112"/>
      <c r="B63" s="112" t="s">
        <v>268</v>
      </c>
      <c r="C63" s="112">
        <v>2</v>
      </c>
      <c r="E63" s="112"/>
      <c r="F63" s="112"/>
      <c r="G63" s="112"/>
    </row>
    <row r="64" spans="1:11" hidden="1" x14ac:dyDescent="0.15">
      <c r="A64" s="112"/>
      <c r="B64" s="112" t="s">
        <v>269</v>
      </c>
      <c r="C64" s="112">
        <v>3</v>
      </c>
      <c r="E64" s="112"/>
      <c r="F64" s="112"/>
      <c r="G64" s="112"/>
    </row>
    <row r="65" spans="1:7" hidden="1" x14ac:dyDescent="0.15">
      <c r="A65" s="112"/>
      <c r="B65" s="112" t="s">
        <v>270</v>
      </c>
      <c r="C65" s="112">
        <v>4</v>
      </c>
      <c r="E65" s="112"/>
      <c r="F65" s="112"/>
      <c r="G65" s="112"/>
    </row>
    <row r="66" spans="1:7" hidden="1" x14ac:dyDescent="0.15">
      <c r="A66" s="112"/>
      <c r="B66" s="112" t="s">
        <v>271</v>
      </c>
      <c r="C66" s="112">
        <v>5</v>
      </c>
      <c r="E66" s="112"/>
      <c r="F66" s="112"/>
      <c r="G66" s="112"/>
    </row>
    <row r="67" spans="1:7" hidden="1" x14ac:dyDescent="0.15">
      <c r="A67" s="112"/>
      <c r="B67" s="112" t="s">
        <v>265</v>
      </c>
      <c r="C67" s="112">
        <v>6</v>
      </c>
      <c r="E67" s="112"/>
      <c r="F67" s="112"/>
      <c r="G67" s="112"/>
    </row>
    <row r="68" spans="1:7" hidden="1" x14ac:dyDescent="0.15">
      <c r="A68" s="112"/>
      <c r="B68" s="112"/>
      <c r="C68" s="112"/>
      <c r="D68" s="112"/>
      <c r="E68" s="112"/>
      <c r="F68" s="112"/>
      <c r="G68" s="112"/>
    </row>
    <row r="69" spans="1:7" ht="14.25" hidden="1" thickBot="1" x14ac:dyDescent="0.2">
      <c r="A69" s="112" t="s">
        <v>852</v>
      </c>
      <c r="B69" s="112"/>
      <c r="C69" s="173"/>
      <c r="D69" s="112" t="s">
        <v>255</v>
      </c>
      <c r="F69" s="112"/>
    </row>
    <row r="70" spans="1:7" ht="14.25" hidden="1" thickBot="1" x14ac:dyDescent="0.2">
      <c r="A70" s="112"/>
      <c r="B70" s="112" t="s">
        <v>267</v>
      </c>
      <c r="C70" s="112">
        <v>1</v>
      </c>
      <c r="D70" s="174" t="e">
        <f>IF(#REF!="","",VLOOKUP(#REF!,B70:C75,2,0))</f>
        <v>#REF!</v>
      </c>
      <c r="E70" s="112"/>
      <c r="F70" s="112"/>
    </row>
    <row r="71" spans="1:7" hidden="1" x14ac:dyDescent="0.15">
      <c r="A71" s="112"/>
      <c r="B71" s="112" t="s">
        <v>268</v>
      </c>
      <c r="C71" s="112">
        <v>2</v>
      </c>
      <c r="E71" s="112"/>
      <c r="F71" s="112"/>
      <c r="G71" s="112"/>
    </row>
    <row r="72" spans="1:7" hidden="1" x14ac:dyDescent="0.15">
      <c r="A72" s="112"/>
      <c r="B72" s="112" t="s">
        <v>269</v>
      </c>
      <c r="C72" s="112">
        <v>3</v>
      </c>
      <c r="E72" s="112"/>
      <c r="F72" s="112"/>
      <c r="G72" s="112"/>
    </row>
    <row r="73" spans="1:7" hidden="1" x14ac:dyDescent="0.15">
      <c r="A73" s="112"/>
      <c r="B73" s="112" t="s">
        <v>272</v>
      </c>
      <c r="C73" s="112">
        <v>4</v>
      </c>
      <c r="E73" s="112"/>
      <c r="F73" s="112"/>
      <c r="G73" s="112"/>
    </row>
    <row r="74" spans="1:7" hidden="1" x14ac:dyDescent="0.15">
      <c r="A74" s="112"/>
      <c r="B74" s="112" t="s">
        <v>853</v>
      </c>
      <c r="C74" s="112">
        <v>5</v>
      </c>
      <c r="E74" s="112"/>
      <c r="F74" s="112"/>
      <c r="G74" s="112"/>
    </row>
    <row r="75" spans="1:7" hidden="1" x14ac:dyDescent="0.15">
      <c r="A75" s="112"/>
      <c r="B75" s="112" t="s">
        <v>265</v>
      </c>
      <c r="C75" s="112">
        <v>6</v>
      </c>
      <c r="E75" s="112"/>
      <c r="F75" s="112"/>
      <c r="G75" s="112"/>
    </row>
    <row r="76" spans="1:7" hidden="1" x14ac:dyDescent="0.15">
      <c r="A76" s="112"/>
      <c r="B76" s="112"/>
      <c r="C76" s="112"/>
      <c r="D76" s="112"/>
      <c r="E76" s="112"/>
      <c r="F76" s="112"/>
      <c r="G76" s="112"/>
    </row>
    <row r="77" spans="1:7" ht="14.25" hidden="1" thickBot="1" x14ac:dyDescent="0.2">
      <c r="A77" s="112" t="s">
        <v>857</v>
      </c>
      <c r="B77" s="112"/>
      <c r="C77" s="173"/>
      <c r="D77" s="112" t="s">
        <v>255</v>
      </c>
      <c r="F77" s="112"/>
    </row>
    <row r="78" spans="1:7" ht="14.25" hidden="1" thickBot="1" x14ac:dyDescent="0.2">
      <c r="A78" s="112"/>
      <c r="B78" s="206" t="s">
        <v>854</v>
      </c>
      <c r="C78" s="112">
        <v>1</v>
      </c>
      <c r="D78" s="174" t="str">
        <f>IF(D18="","",VLOOKUP(D18,B78:C83,2,0))</f>
        <v/>
      </c>
      <c r="E78" s="112"/>
      <c r="F78" s="112"/>
    </row>
    <row r="79" spans="1:7" hidden="1" x14ac:dyDescent="0.15">
      <c r="A79" s="112"/>
      <c r="B79" s="112" t="s">
        <v>855</v>
      </c>
      <c r="C79" s="112">
        <v>2</v>
      </c>
      <c r="E79" s="112"/>
      <c r="F79" s="112"/>
      <c r="G79" s="112"/>
    </row>
    <row r="80" spans="1:7" hidden="1" x14ac:dyDescent="0.15">
      <c r="A80" s="112"/>
      <c r="B80" s="112" t="s">
        <v>856</v>
      </c>
      <c r="C80" s="112">
        <v>3</v>
      </c>
      <c r="E80" s="112"/>
      <c r="F80" s="112"/>
      <c r="G80" s="112"/>
    </row>
    <row r="81" spans="1:7" hidden="1" x14ac:dyDescent="0.15">
      <c r="A81" s="112"/>
      <c r="B81" s="112" t="s">
        <v>277</v>
      </c>
      <c r="C81" s="112">
        <v>4</v>
      </c>
      <c r="E81" s="112"/>
      <c r="F81" s="112"/>
      <c r="G81" s="112"/>
    </row>
    <row r="82" spans="1:7" hidden="1" x14ac:dyDescent="0.15">
      <c r="A82" s="112"/>
      <c r="B82" s="112" t="s">
        <v>278</v>
      </c>
      <c r="C82" s="112">
        <v>5</v>
      </c>
      <c r="E82" s="112"/>
      <c r="F82" s="112"/>
      <c r="G82" s="112"/>
    </row>
    <row r="83" spans="1:7" hidden="1" x14ac:dyDescent="0.15">
      <c r="A83" s="112"/>
      <c r="B83" s="112"/>
      <c r="C83" s="112"/>
      <c r="E83" s="112"/>
      <c r="F83" s="112"/>
      <c r="G83" s="112"/>
    </row>
    <row r="84" spans="1:7" hidden="1" x14ac:dyDescent="0.15">
      <c r="A84" s="112"/>
      <c r="B84" s="112"/>
      <c r="C84" s="112"/>
      <c r="D84" s="112"/>
      <c r="E84" s="112"/>
      <c r="F84" s="112"/>
      <c r="G84" s="112"/>
    </row>
    <row r="85" spans="1:7" ht="14.25" hidden="1" thickBot="1" x14ac:dyDescent="0.2">
      <c r="A85" s="112" t="s">
        <v>858</v>
      </c>
      <c r="B85" s="112"/>
      <c r="C85" s="173"/>
      <c r="D85" s="112" t="s">
        <v>255</v>
      </c>
      <c r="F85" s="112"/>
    </row>
    <row r="86" spans="1:7" ht="14.25" hidden="1" thickBot="1" x14ac:dyDescent="0.2">
      <c r="A86" s="112"/>
      <c r="B86" s="112" t="s">
        <v>266</v>
      </c>
      <c r="C86" s="112">
        <v>1</v>
      </c>
      <c r="D86" s="174" t="str">
        <f>IF(D20="","",VLOOKUP(D20,B86:C91,2,0))</f>
        <v/>
      </c>
      <c r="E86" s="112"/>
      <c r="F86" s="112"/>
    </row>
    <row r="87" spans="1:7" hidden="1" x14ac:dyDescent="0.15">
      <c r="A87" s="112"/>
      <c r="B87" s="112" t="s">
        <v>279</v>
      </c>
      <c r="C87" s="112">
        <v>2</v>
      </c>
      <c r="E87" s="112"/>
      <c r="F87" s="112"/>
      <c r="G87" s="112"/>
    </row>
    <row r="88" spans="1:7" hidden="1" x14ac:dyDescent="0.15">
      <c r="A88" s="112"/>
      <c r="B88" s="112" t="s">
        <v>280</v>
      </c>
      <c r="C88" s="112">
        <v>3</v>
      </c>
      <c r="E88" s="112"/>
      <c r="F88" s="112"/>
      <c r="G88" s="112"/>
    </row>
    <row r="89" spans="1:7" hidden="1" x14ac:dyDescent="0.15">
      <c r="A89" s="112"/>
      <c r="B89" s="112" t="s">
        <v>281</v>
      </c>
      <c r="C89" s="112">
        <v>4</v>
      </c>
      <c r="E89" s="112"/>
      <c r="F89" s="112"/>
      <c r="G89" s="112"/>
    </row>
    <row r="90" spans="1:7" hidden="1" x14ac:dyDescent="0.15">
      <c r="A90" s="112"/>
      <c r="B90" s="112" t="s">
        <v>282</v>
      </c>
      <c r="C90" s="112">
        <v>5</v>
      </c>
      <c r="E90" s="112"/>
      <c r="F90" s="112"/>
      <c r="G90" s="112"/>
    </row>
    <row r="91" spans="1:7" hidden="1" x14ac:dyDescent="0.15">
      <c r="A91" s="112"/>
      <c r="B91" s="112" t="s">
        <v>256</v>
      </c>
      <c r="C91" s="112">
        <v>6</v>
      </c>
      <c r="E91" s="112"/>
      <c r="F91" s="112"/>
      <c r="G91" s="112"/>
    </row>
    <row r="92" spans="1:7" hidden="1" x14ac:dyDescent="0.15">
      <c r="A92" s="112"/>
      <c r="B92" s="112"/>
      <c r="C92" s="112"/>
      <c r="D92" s="112"/>
      <c r="E92" s="112"/>
      <c r="F92" s="112"/>
      <c r="G92" s="112"/>
    </row>
    <row r="93" spans="1:7" ht="14.25" hidden="1" thickBot="1" x14ac:dyDescent="0.2">
      <c r="A93" s="112" t="s">
        <v>859</v>
      </c>
      <c r="B93" s="112"/>
      <c r="C93" s="173"/>
      <c r="D93" s="112" t="s">
        <v>255</v>
      </c>
      <c r="F93" s="112"/>
    </row>
    <row r="94" spans="1:7" ht="14.25" hidden="1" thickBot="1" x14ac:dyDescent="0.2">
      <c r="A94" s="112"/>
      <c r="B94" s="112" t="s">
        <v>860</v>
      </c>
      <c r="C94" s="112">
        <v>1</v>
      </c>
      <c r="D94" s="174" t="str">
        <f>IF(D22="","",VLOOKUP(D22,B94:C98,2,0))</f>
        <v/>
      </c>
      <c r="E94" s="112"/>
      <c r="F94" s="112"/>
    </row>
    <row r="95" spans="1:7" hidden="1" x14ac:dyDescent="0.15">
      <c r="A95" s="112"/>
      <c r="B95" s="112" t="s">
        <v>861</v>
      </c>
      <c r="C95" s="112">
        <v>2</v>
      </c>
      <c r="E95" s="112"/>
      <c r="F95" s="112"/>
      <c r="G95" s="112"/>
    </row>
    <row r="96" spans="1:7" hidden="1" x14ac:dyDescent="0.15">
      <c r="A96" s="112"/>
      <c r="B96" s="112" t="s">
        <v>862</v>
      </c>
      <c r="C96" s="112">
        <v>3</v>
      </c>
      <c r="E96" s="112"/>
      <c r="F96" s="112"/>
      <c r="G96" s="112"/>
    </row>
    <row r="97" spans="1:7" hidden="1" x14ac:dyDescent="0.15">
      <c r="A97" s="112"/>
      <c r="B97" s="112" t="s">
        <v>863</v>
      </c>
      <c r="C97" s="112">
        <v>4</v>
      </c>
      <c r="E97" s="112"/>
      <c r="F97" s="112"/>
      <c r="G97" s="112"/>
    </row>
    <row r="98" spans="1:7" hidden="1" x14ac:dyDescent="0.15">
      <c r="A98" s="112"/>
      <c r="B98" s="112"/>
      <c r="C98" s="112"/>
      <c r="E98" s="112"/>
      <c r="F98" s="112"/>
      <c r="G98" s="112"/>
    </row>
    <row r="99" spans="1:7" hidden="1" x14ac:dyDescent="0.15">
      <c r="A99" s="112"/>
      <c r="B99" s="112"/>
      <c r="C99" s="112"/>
      <c r="D99" s="112"/>
      <c r="E99" s="112"/>
      <c r="F99" s="112"/>
      <c r="G99" s="112"/>
    </row>
    <row r="100" spans="1:7" hidden="1" x14ac:dyDescent="0.15">
      <c r="A100" s="112"/>
      <c r="B100" s="112"/>
      <c r="C100" s="112"/>
      <c r="D100" s="112"/>
      <c r="E100" s="112"/>
      <c r="F100" s="112"/>
      <c r="G100" s="112"/>
    </row>
    <row r="101" spans="1:7" ht="14.25" hidden="1" thickBot="1" x14ac:dyDescent="0.2">
      <c r="A101" s="112" t="s">
        <v>864</v>
      </c>
      <c r="B101" s="112"/>
      <c r="C101" s="173"/>
      <c r="D101" s="112" t="s">
        <v>255</v>
      </c>
      <c r="F101" s="112"/>
    </row>
    <row r="102" spans="1:7" ht="14.25" hidden="1" thickBot="1" x14ac:dyDescent="0.2">
      <c r="A102" s="112"/>
      <c r="B102" s="112" t="s">
        <v>866</v>
      </c>
      <c r="C102" s="112">
        <v>1</v>
      </c>
      <c r="D102" s="174" t="str">
        <f>IF(D28="","",VLOOKUP(D28,B102:C106,2,0))</f>
        <v/>
      </c>
      <c r="E102" s="112"/>
      <c r="F102" s="112"/>
    </row>
    <row r="103" spans="1:7" hidden="1" x14ac:dyDescent="0.15">
      <c r="A103" s="112"/>
      <c r="B103" s="112" t="s">
        <v>867</v>
      </c>
      <c r="C103" s="112">
        <v>2</v>
      </c>
      <c r="E103" s="112"/>
      <c r="F103" s="112"/>
      <c r="G103" s="112"/>
    </row>
    <row r="104" spans="1:7" hidden="1" x14ac:dyDescent="0.15">
      <c r="A104" s="112"/>
      <c r="B104" s="112" t="s">
        <v>868</v>
      </c>
      <c r="C104" s="112">
        <v>3</v>
      </c>
      <c r="E104" s="112"/>
      <c r="F104" s="112"/>
      <c r="G104" s="112"/>
    </row>
    <row r="105" spans="1:7" hidden="1" x14ac:dyDescent="0.15">
      <c r="A105" s="112"/>
      <c r="B105" s="112" t="s">
        <v>869</v>
      </c>
      <c r="C105" s="112">
        <v>4</v>
      </c>
      <c r="E105" s="112"/>
      <c r="F105" s="112"/>
      <c r="G105" s="112"/>
    </row>
    <row r="106" spans="1:7" hidden="1" x14ac:dyDescent="0.15">
      <c r="A106" s="112"/>
      <c r="B106" s="112" t="s">
        <v>293</v>
      </c>
      <c r="C106" s="112">
        <v>5</v>
      </c>
      <c r="E106" s="112"/>
      <c r="F106" s="112"/>
      <c r="G106" s="112"/>
    </row>
    <row r="107" spans="1:7" hidden="1" x14ac:dyDescent="0.15">
      <c r="A107" s="112"/>
      <c r="B107" s="112"/>
      <c r="C107" s="112"/>
      <c r="D107" s="112"/>
      <c r="E107" s="112"/>
      <c r="F107" s="112"/>
      <c r="G107" s="112"/>
    </row>
    <row r="108" spans="1:7" ht="14.25" hidden="1" thickBot="1" x14ac:dyDescent="0.2">
      <c r="A108" s="112" t="s">
        <v>865</v>
      </c>
      <c r="B108" s="112"/>
      <c r="C108" s="173"/>
      <c r="D108" s="112" t="s">
        <v>255</v>
      </c>
      <c r="F108" s="112"/>
    </row>
    <row r="109" spans="1:7" ht="14.25" hidden="1" thickBot="1" x14ac:dyDescent="0.2">
      <c r="A109" s="112"/>
      <c r="B109" s="112" t="s">
        <v>870</v>
      </c>
      <c r="C109" s="112">
        <v>1</v>
      </c>
      <c r="D109" s="174" t="e">
        <f>IF(#REF!="","",VLOOKUP(#REF!,B109:C113,2,0))</f>
        <v>#REF!</v>
      </c>
      <c r="E109" s="112"/>
      <c r="F109" s="112"/>
    </row>
    <row r="110" spans="1:7" hidden="1" x14ac:dyDescent="0.15">
      <c r="A110" s="112"/>
      <c r="B110" s="112" t="s">
        <v>871</v>
      </c>
      <c r="C110" s="112">
        <v>2</v>
      </c>
      <c r="E110" s="112"/>
      <c r="F110" s="112"/>
      <c r="G110" s="112"/>
    </row>
    <row r="111" spans="1:7" hidden="1" x14ac:dyDescent="0.15">
      <c r="A111" s="112"/>
      <c r="B111" s="112" t="s">
        <v>872</v>
      </c>
      <c r="C111" s="112">
        <v>3</v>
      </c>
      <c r="E111" s="112"/>
      <c r="F111" s="112"/>
      <c r="G111" s="112"/>
    </row>
    <row r="112" spans="1:7" hidden="1" x14ac:dyDescent="0.15">
      <c r="A112" s="112"/>
      <c r="B112" s="112" t="s">
        <v>873</v>
      </c>
      <c r="C112" s="112">
        <v>4</v>
      </c>
      <c r="E112" s="112"/>
      <c r="F112" s="112"/>
      <c r="G112" s="112"/>
    </row>
    <row r="113" spans="1:7" hidden="1" x14ac:dyDescent="0.15">
      <c r="A113" s="112"/>
      <c r="B113" s="112" t="s">
        <v>293</v>
      </c>
      <c r="C113" s="112">
        <v>5</v>
      </c>
      <c r="E113" s="112"/>
      <c r="F113" s="112"/>
      <c r="G113" s="112"/>
    </row>
    <row r="114" spans="1:7" hidden="1" x14ac:dyDescent="0.15">
      <c r="A114" s="112"/>
      <c r="B114" s="112"/>
      <c r="C114" s="112"/>
      <c r="D114" s="112"/>
      <c r="E114" s="112"/>
      <c r="F114" s="112"/>
      <c r="G114" s="112"/>
    </row>
    <row r="115" spans="1:7" hidden="1" x14ac:dyDescent="0.15">
      <c r="A115" s="112"/>
      <c r="B115" s="112"/>
      <c r="C115" s="112"/>
      <c r="D115" s="112"/>
      <c r="E115" s="112"/>
      <c r="F115" s="112"/>
      <c r="G115" s="112"/>
    </row>
    <row r="116" spans="1:7" hidden="1" x14ac:dyDescent="0.15">
      <c r="A116" s="112"/>
      <c r="B116" s="112"/>
      <c r="C116" s="112"/>
      <c r="D116" s="112"/>
      <c r="E116" s="112"/>
      <c r="F116" s="112"/>
      <c r="G116" s="112"/>
    </row>
    <row r="117" spans="1:7" hidden="1" x14ac:dyDescent="0.15">
      <c r="A117" s="112" t="s">
        <v>288</v>
      </c>
      <c r="B117" s="112"/>
      <c r="C117" s="112"/>
      <c r="D117" s="112"/>
      <c r="E117" s="112"/>
      <c r="F117" s="112"/>
      <c r="G117" s="112"/>
    </row>
    <row r="118" spans="1:7" hidden="1" x14ac:dyDescent="0.15">
      <c r="A118" s="112"/>
      <c r="B118" s="112"/>
      <c r="C118" s="112"/>
      <c r="D118" s="112"/>
      <c r="E118" s="112"/>
      <c r="F118" s="112"/>
      <c r="G118" s="112"/>
    </row>
    <row r="119" spans="1:7" ht="14.25" hidden="1" thickBot="1" x14ac:dyDescent="0.2">
      <c r="A119" s="112" t="s">
        <v>874</v>
      </c>
      <c r="B119" s="112"/>
      <c r="C119" s="112"/>
      <c r="D119" s="112"/>
      <c r="E119" s="112" t="s">
        <v>255</v>
      </c>
      <c r="F119" s="112"/>
    </row>
    <row r="120" spans="1:7" ht="14.25" hidden="1" thickBot="1" x14ac:dyDescent="0.2">
      <c r="A120" s="195" t="s">
        <v>294</v>
      </c>
      <c r="B120" s="206" t="s">
        <v>288</v>
      </c>
      <c r="C120" s="112">
        <v>1</v>
      </c>
      <c r="D120" s="173" t="s">
        <v>875</v>
      </c>
      <c r="E120" s="174" t="str">
        <f>IF(D34="○",C120,"")</f>
        <v/>
      </c>
      <c r="F120" s="207" t="str">
        <f>IF(E120="","",E120&amp;",")</f>
        <v/>
      </c>
    </row>
    <row r="121" spans="1:7" ht="14.25" hidden="1" thickBot="1" x14ac:dyDescent="0.2">
      <c r="A121" s="195"/>
      <c r="B121" s="206"/>
      <c r="C121" s="112"/>
      <c r="D121" s="173" t="s">
        <v>876</v>
      </c>
      <c r="E121" s="174" t="str">
        <f>IF(D35="○",C122,"")</f>
        <v/>
      </c>
      <c r="F121" s="207" t="str">
        <f t="shared" ref="F121:F129" si="0">IF(E121="","",E121&amp;",")</f>
        <v/>
      </c>
    </row>
    <row r="122" spans="1:7" ht="14.25" hidden="1" thickBot="1" x14ac:dyDescent="0.2">
      <c r="A122" s="195" t="s">
        <v>295</v>
      </c>
      <c r="B122" s="206" t="s">
        <v>288</v>
      </c>
      <c r="C122" s="112">
        <v>2</v>
      </c>
      <c r="D122" s="173" t="s">
        <v>877</v>
      </c>
      <c r="E122" s="174" t="str">
        <f>IF(D36="○",C124,"")</f>
        <v/>
      </c>
      <c r="F122" s="207" t="str">
        <f t="shared" si="0"/>
        <v/>
      </c>
    </row>
    <row r="123" spans="1:7" ht="14.25" hidden="1" thickBot="1" x14ac:dyDescent="0.2">
      <c r="A123" s="195"/>
      <c r="B123" s="112"/>
      <c r="C123" s="112"/>
      <c r="D123" s="173" t="s">
        <v>878</v>
      </c>
      <c r="E123" s="174" t="str">
        <f>IF(D38="○",C126,"")</f>
        <v/>
      </c>
      <c r="F123" s="207" t="str">
        <f t="shared" si="0"/>
        <v/>
      </c>
    </row>
    <row r="124" spans="1:7" ht="14.25" hidden="1" thickBot="1" x14ac:dyDescent="0.2">
      <c r="A124" s="195" t="s">
        <v>296</v>
      </c>
      <c r="B124" s="206" t="s">
        <v>288</v>
      </c>
      <c r="C124" s="112">
        <v>3</v>
      </c>
      <c r="D124" s="173" t="s">
        <v>879</v>
      </c>
      <c r="E124" s="174" t="str">
        <f>IF(D39="○",C128,"")</f>
        <v/>
      </c>
      <c r="F124" s="207" t="str">
        <f t="shared" si="0"/>
        <v/>
      </c>
    </row>
    <row r="125" spans="1:7" ht="14.25" hidden="1" thickBot="1" x14ac:dyDescent="0.2">
      <c r="A125" s="195"/>
      <c r="B125" s="112"/>
      <c r="C125" s="112"/>
      <c r="D125" s="173" t="s">
        <v>880</v>
      </c>
      <c r="E125" s="174" t="str">
        <f>IF(D40="○",C130,"")</f>
        <v/>
      </c>
      <c r="F125" s="207" t="str">
        <f t="shared" si="0"/>
        <v/>
      </c>
    </row>
    <row r="126" spans="1:7" ht="14.25" hidden="1" thickBot="1" x14ac:dyDescent="0.2">
      <c r="A126" s="195" t="s">
        <v>297</v>
      </c>
      <c r="B126" s="206" t="s">
        <v>288</v>
      </c>
      <c r="C126" s="112">
        <v>4</v>
      </c>
      <c r="D126" s="173" t="s">
        <v>881</v>
      </c>
      <c r="E126" s="174" t="str">
        <f>IF(D40="○",C132,"")</f>
        <v/>
      </c>
      <c r="F126" s="207" t="str">
        <f t="shared" si="0"/>
        <v/>
      </c>
    </row>
    <row r="127" spans="1:7" ht="14.25" hidden="1" thickBot="1" x14ac:dyDescent="0.2">
      <c r="A127" s="195"/>
      <c r="B127" s="112"/>
      <c r="C127" s="112"/>
      <c r="D127" s="173" t="s">
        <v>882</v>
      </c>
      <c r="E127" s="174" t="str">
        <f>IF(D42="○",C134,"")</f>
        <v/>
      </c>
      <c r="F127" s="207" t="str">
        <f t="shared" si="0"/>
        <v/>
      </c>
    </row>
    <row r="128" spans="1:7" ht="14.25" hidden="1" thickBot="1" x14ac:dyDescent="0.2">
      <c r="A128" s="195" t="s">
        <v>298</v>
      </c>
      <c r="B128" s="206" t="s">
        <v>288</v>
      </c>
      <c r="C128" s="112">
        <v>5</v>
      </c>
      <c r="D128" s="173" t="s">
        <v>883</v>
      </c>
      <c r="E128" s="174" t="str">
        <f>IF(D45="○",C136,"")</f>
        <v/>
      </c>
      <c r="F128" s="207" t="str">
        <f t="shared" si="0"/>
        <v/>
      </c>
    </row>
    <row r="129" spans="1:7" ht="14.25" hidden="1" thickBot="1" x14ac:dyDescent="0.2">
      <c r="A129" s="195"/>
      <c r="B129" s="112"/>
      <c r="C129" s="112"/>
      <c r="D129" s="173" t="s">
        <v>884</v>
      </c>
      <c r="E129" s="174" t="str">
        <f>IF(D46="○",C137,"")</f>
        <v/>
      </c>
      <c r="F129" s="207" t="str">
        <f t="shared" si="0"/>
        <v/>
      </c>
      <c r="G129" s="112"/>
    </row>
    <row r="130" spans="1:7" ht="14.25" hidden="1" thickBot="1" x14ac:dyDescent="0.2">
      <c r="A130" s="195" t="s">
        <v>299</v>
      </c>
      <c r="B130" s="206" t="s">
        <v>288</v>
      </c>
      <c r="C130" s="112">
        <v>6</v>
      </c>
      <c r="E130" s="112"/>
      <c r="F130" s="112"/>
      <c r="G130" s="112"/>
    </row>
    <row r="131" spans="1:7" ht="14.25" hidden="1" thickBot="1" x14ac:dyDescent="0.2">
      <c r="A131" s="195"/>
      <c r="B131" s="112"/>
      <c r="C131" s="112"/>
      <c r="E131" s="174" t="str">
        <f>E120&amp;","&amp;E121&amp;","&amp;E122&amp;","&amp;E123&amp;","&amp;E124&amp;","&amp;E125&amp;","&amp;E126&amp;","&amp;E127&amp;","&amp;E128&amp;","&amp;E129</f>
        <v>,,,,,,,,,</v>
      </c>
    </row>
    <row r="132" spans="1:7" ht="14.25" hidden="1" thickBot="1" x14ac:dyDescent="0.2">
      <c r="A132" s="195" t="s">
        <v>300</v>
      </c>
      <c r="B132" s="206" t="s">
        <v>288</v>
      </c>
      <c r="C132" s="112">
        <v>7</v>
      </c>
      <c r="E132" s="174" t="str">
        <f>F120&amp;F121&amp;F122&amp;F123&amp;F124&amp;F125&amp;F126&amp;F127&amp;F128&amp;F129</f>
        <v/>
      </c>
    </row>
    <row r="133" spans="1:7" ht="14.25" hidden="1" thickBot="1" x14ac:dyDescent="0.2">
      <c r="A133" s="195"/>
      <c r="B133" s="112"/>
      <c r="C133" s="112"/>
      <c r="E133" s="208" t="str">
        <f>IF(E132="","",LEFT(E132,LEN(E132)-1))</f>
        <v/>
      </c>
    </row>
    <row r="134" spans="1:7" hidden="1" x14ac:dyDescent="0.15">
      <c r="A134" s="195" t="s">
        <v>301</v>
      </c>
      <c r="B134" s="206" t="s">
        <v>288</v>
      </c>
      <c r="C134" s="112">
        <v>8</v>
      </c>
      <c r="E134" s="112" t="s">
        <v>302</v>
      </c>
      <c r="F134" s="112"/>
      <c r="G134" s="112"/>
    </row>
    <row r="135" spans="1:7" hidden="1" x14ac:dyDescent="0.15">
      <c r="A135" s="195"/>
      <c r="B135" s="112"/>
      <c r="C135" s="112"/>
      <c r="E135" s="112"/>
      <c r="F135" s="112"/>
      <c r="G135" s="112"/>
    </row>
    <row r="136" spans="1:7" hidden="1" x14ac:dyDescent="0.15">
      <c r="A136" s="195" t="s">
        <v>303</v>
      </c>
      <c r="B136" s="206" t="s">
        <v>288</v>
      </c>
      <c r="C136" s="112">
        <v>9</v>
      </c>
      <c r="E136" s="112"/>
      <c r="F136" s="112"/>
      <c r="G136" s="112"/>
    </row>
    <row r="137" spans="1:7" hidden="1" x14ac:dyDescent="0.15">
      <c r="A137" s="112"/>
      <c r="B137" s="112"/>
      <c r="C137" s="112"/>
      <c r="D137" s="112"/>
      <c r="E137" s="112"/>
      <c r="F137" s="173"/>
      <c r="G137" s="112"/>
    </row>
    <row r="138" spans="1:7" hidden="1" x14ac:dyDescent="0.15">
      <c r="A138" s="18" t="s">
        <v>885</v>
      </c>
      <c r="B138" s="206" t="s">
        <v>288</v>
      </c>
      <c r="C138" s="18">
        <v>10</v>
      </c>
    </row>
    <row r="139" spans="1:7" hidden="1" x14ac:dyDescent="0.15"/>
    <row r="140" spans="1:7" hidden="1" x14ac:dyDescent="0.15"/>
  </sheetData>
  <sheetProtection sheet="1" objects="1" scenarios="1" selectLockedCells="1"/>
  <mergeCells count="72">
    <mergeCell ref="E49:E50"/>
    <mergeCell ref="G49:K49"/>
    <mergeCell ref="B51:C52"/>
    <mergeCell ref="D51:D52"/>
    <mergeCell ref="E51:E52"/>
    <mergeCell ref="G51:K51"/>
    <mergeCell ref="A47:A52"/>
    <mergeCell ref="B43:C43"/>
    <mergeCell ref="B49:C50"/>
    <mergeCell ref="D49:D50"/>
    <mergeCell ref="A2:H2"/>
    <mergeCell ref="B9:B10"/>
    <mergeCell ref="C9:E10"/>
    <mergeCell ref="B4:C4"/>
    <mergeCell ref="D4:E4"/>
    <mergeCell ref="A5:A17"/>
    <mergeCell ref="D11:D12"/>
    <mergeCell ref="E11:E12"/>
    <mergeCell ref="B14:B15"/>
    <mergeCell ref="B5:B6"/>
    <mergeCell ref="C5:E6"/>
    <mergeCell ref="D7:D8"/>
    <mergeCell ref="G24:L24"/>
    <mergeCell ref="E7:E8"/>
    <mergeCell ref="B18:C19"/>
    <mergeCell ref="C14:E15"/>
    <mergeCell ref="D16:D17"/>
    <mergeCell ref="E16:E17"/>
    <mergeCell ref="D18:D19"/>
    <mergeCell ref="E18:E19"/>
    <mergeCell ref="G22:L22"/>
    <mergeCell ref="A18:A27"/>
    <mergeCell ref="B20:C21"/>
    <mergeCell ref="D20:D21"/>
    <mergeCell ref="E20:E21"/>
    <mergeCell ref="G20:L20"/>
    <mergeCell ref="B22:C23"/>
    <mergeCell ref="D22:D23"/>
    <mergeCell ref="E22:E23"/>
    <mergeCell ref="G26:K26"/>
    <mergeCell ref="B26:C27"/>
    <mergeCell ref="D26:D27"/>
    <mergeCell ref="E26:E27"/>
    <mergeCell ref="G18:L18"/>
    <mergeCell ref="B24:C25"/>
    <mergeCell ref="D24:D25"/>
    <mergeCell ref="E24:E25"/>
    <mergeCell ref="A28:A29"/>
    <mergeCell ref="D31:E31"/>
    <mergeCell ref="B32:C32"/>
    <mergeCell ref="D32:E32"/>
    <mergeCell ref="G32:K32"/>
    <mergeCell ref="B28:C29"/>
    <mergeCell ref="D28:D29"/>
    <mergeCell ref="E28:E29"/>
    <mergeCell ref="G28:L28"/>
    <mergeCell ref="G47:K47"/>
    <mergeCell ref="A54:F55"/>
    <mergeCell ref="B42:C42"/>
    <mergeCell ref="B45:C46"/>
    <mergeCell ref="B47:C48"/>
    <mergeCell ref="D47:D48"/>
    <mergeCell ref="E47:E48"/>
    <mergeCell ref="A32:A46"/>
    <mergeCell ref="B40:C40"/>
    <mergeCell ref="D33:E33"/>
    <mergeCell ref="B34:C34"/>
    <mergeCell ref="B35:C35"/>
    <mergeCell ref="B36:C36"/>
    <mergeCell ref="B37:C37"/>
    <mergeCell ref="B38:C38"/>
    <mergeCell ref="B39:C39"/>
  </mergeCells>
  <phoneticPr fontId="5"/>
  <dataValidations count="9">
    <dataValidation type="list" showInputMessage="1" showErrorMessage="1" sqref="D34:D40 D45 D42:D43" xr:uid="{5050A671-B345-4675-BEB0-8EB76F60786C}">
      <formula1>$A$116:$A$117</formula1>
    </dataValidation>
    <dataValidation type="list" allowBlank="1" showInputMessage="1" showErrorMessage="1" sqref="D28:D29" xr:uid="{AC90D8AD-5058-4628-A81C-E1C1273EC9DE}">
      <formula1>$B$86:$B$91</formula1>
    </dataValidation>
    <dataValidation type="list" allowBlank="1" showInputMessage="1" showErrorMessage="1" sqref="D49:D50" xr:uid="{EC42882F-BC17-442E-B2C9-45BD8A1732A3}">
      <formula1>$B$102:$B$106</formula1>
    </dataValidation>
    <dataValidation type="list" allowBlank="1" showInputMessage="1" showErrorMessage="1" sqref="D51:D52" xr:uid="{0D8ADBA9-76D5-4DFA-AA26-8247B787ED90}">
      <formula1>$B$109:$B$113</formula1>
    </dataValidation>
    <dataValidation type="list" allowBlank="1" showInputMessage="1" showErrorMessage="1" sqref="C13" xr:uid="{68CA5254-9EEB-4C2A-9235-4678608E31D2}">
      <formula1>$B$58:$B$59</formula1>
    </dataValidation>
    <dataValidation type="list" allowBlank="1" showInputMessage="1" showErrorMessage="1" sqref="D18:D19 D22:D25" xr:uid="{E4A90347-43DD-4B3B-BE1E-051E8D76699F}">
      <formula1>$B$62:$B$67</formula1>
    </dataValidation>
    <dataValidation type="list" allowBlank="1" showInputMessage="1" showErrorMessage="1" sqref="D20:D21" xr:uid="{3A607D6E-63AA-40A7-A93C-DAB5ACCEE41B}">
      <formula1>$B$70:$B$75</formula1>
    </dataValidation>
    <dataValidation type="list" allowBlank="1" showInputMessage="1" showErrorMessage="1" sqref="D26:D27" xr:uid="{67AD556D-9D0F-4BA5-84A3-265D91FD2308}">
      <formula1>$B$78:$B$82</formula1>
    </dataValidation>
    <dataValidation type="list" allowBlank="1" showInputMessage="1" showErrorMessage="1" sqref="D47:D48" xr:uid="{0018FC6C-1DBF-46EB-AEF8-B981CDBFE84C}">
      <formula1>$B$94:$B$97</formula1>
    </dataValidation>
  </dataValidations>
  <pageMargins left="0.55118110236220474" right="0.51181102362204722" top="0.59055118110236227" bottom="0.59055118110236227" header="0.51181102362204722" footer="0.31496062992125984"/>
  <pageSetup paperSize="9" scale="52" firstPageNumber="6" orientation="portrait" useFirstPageNumber="1" r:id="rId1"/>
  <headerFooter>
    <oddFooter>&amp;C&amp;"ＭＳ Ｐ明朝,標準"-10-</oddFooter>
  </headerFooter>
  <rowBreaks count="1" manualBreakCount="1">
    <brk id="56" max="11" man="1"/>
  </rowBreaks>
  <colBreaks count="1" manualBreakCount="1">
    <brk id="6" max="5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7"/>
  <sheetViews>
    <sheetView view="pageBreakPreview" zoomScaleNormal="100" zoomScaleSheetLayoutView="100" workbookViewId="0">
      <pane xSplit="5" ySplit="8" topLeftCell="F33" activePane="bottomRight" state="frozen"/>
      <selection pane="topRight" activeCell="F1" sqref="F1"/>
      <selection pane="bottomLeft" activeCell="A9" sqref="A9"/>
      <selection pane="bottomRight" activeCell="F9" sqref="F9:F10"/>
    </sheetView>
  </sheetViews>
  <sheetFormatPr defaultColWidth="9" defaultRowHeight="13.5" x14ac:dyDescent="0.15"/>
  <cols>
    <col min="1" max="1" width="2.125" style="1" customWidth="1"/>
    <col min="2" max="4" width="5.125" style="1" customWidth="1"/>
    <col min="5" max="5" width="7.5" style="1" customWidth="1"/>
    <col min="6" max="17" width="5.75" style="1" customWidth="1"/>
    <col min="18" max="18" width="3.5" style="1" customWidth="1"/>
    <col min="19" max="16384" width="9" style="1"/>
  </cols>
  <sheetData>
    <row r="1" spans="1:18" ht="21" customHeight="1" x14ac:dyDescent="0.15">
      <c r="A1" s="866" t="s">
        <v>902</v>
      </c>
      <c r="B1" s="866"/>
      <c r="C1" s="866"/>
      <c r="D1" s="866"/>
      <c r="E1" s="866"/>
      <c r="F1" s="866"/>
      <c r="G1" s="866"/>
      <c r="H1" s="866"/>
      <c r="I1" s="866"/>
      <c r="J1" s="866"/>
      <c r="K1" s="866"/>
      <c r="L1" s="866"/>
      <c r="M1" s="866"/>
      <c r="N1" s="866"/>
      <c r="O1" s="866"/>
      <c r="P1" s="866"/>
      <c r="Q1" s="866"/>
      <c r="R1" s="866"/>
    </row>
    <row r="2" spans="1:18" s="18" customFormat="1" ht="34.9" customHeight="1" x14ac:dyDescent="0.15">
      <c r="A2" s="1030" t="s">
        <v>903</v>
      </c>
      <c r="B2" s="1030"/>
      <c r="C2" s="1030"/>
      <c r="D2" s="1030"/>
      <c r="E2" s="1030"/>
      <c r="F2" s="1030"/>
      <c r="G2" s="1030"/>
      <c r="H2" s="1030"/>
      <c r="I2" s="1030"/>
      <c r="J2" s="1030"/>
      <c r="K2" s="1030"/>
      <c r="L2" s="1030"/>
      <c r="M2" s="1030"/>
      <c r="N2" s="1030"/>
      <c r="O2" s="1030"/>
      <c r="P2" s="1030"/>
      <c r="Q2" s="1030"/>
      <c r="R2" s="4"/>
    </row>
    <row r="3" spans="1:18" s="18" customFormat="1" ht="13.5" customHeight="1" x14ac:dyDescent="0.15">
      <c r="A3" s="2"/>
      <c r="B3" s="209" t="s">
        <v>901</v>
      </c>
      <c r="C3" s="4"/>
      <c r="D3" s="4"/>
      <c r="E3" s="4"/>
      <c r="F3" s="40"/>
      <c r="G3" s="4"/>
      <c r="H3" s="4"/>
      <c r="I3" s="4"/>
      <c r="J3" s="40"/>
      <c r="K3" s="4"/>
      <c r="L3" s="4"/>
      <c r="M3" s="4"/>
      <c r="R3" s="4"/>
    </row>
    <row r="4" spans="1:18" s="18" customFormat="1" ht="13.5" customHeight="1" x14ac:dyDescent="0.15">
      <c r="A4" s="2"/>
      <c r="B4" s="3"/>
      <c r="C4" s="4"/>
      <c r="D4" s="4"/>
      <c r="E4" s="4"/>
      <c r="F4" s="40"/>
      <c r="G4" s="4"/>
      <c r="H4" s="4"/>
      <c r="I4" s="4"/>
      <c r="J4" s="40"/>
      <c r="K4" s="4"/>
      <c r="L4" s="4"/>
      <c r="M4" s="4"/>
      <c r="R4" s="4"/>
    </row>
    <row r="5" spans="1:18" s="18" customFormat="1" ht="28.15" customHeight="1" thickBot="1" x14ac:dyDescent="0.2">
      <c r="A5" s="2"/>
      <c r="B5" s="341" t="s">
        <v>904</v>
      </c>
      <c r="C5" s="340"/>
      <c r="D5" s="340"/>
      <c r="E5" s="340"/>
      <c r="F5" s="340"/>
      <c r="G5" s="340"/>
      <c r="H5" s="340"/>
      <c r="I5" s="342" t="s">
        <v>905</v>
      </c>
      <c r="J5" s="339"/>
      <c r="K5" s="99"/>
      <c r="L5" s="100"/>
      <c r="M5" s="101"/>
      <c r="N5" s="100"/>
      <c r="O5" s="41" t="s">
        <v>2</v>
      </c>
      <c r="P5" s="111"/>
      <c r="Q5" s="111"/>
      <c r="R5" s="4"/>
    </row>
    <row r="6" spans="1:18" s="7" customFormat="1" ht="22.9" customHeight="1" x14ac:dyDescent="0.15">
      <c r="B6" s="868"/>
      <c r="C6" s="869"/>
      <c r="D6" s="869"/>
      <c r="E6" s="870"/>
      <c r="F6" s="640" t="s">
        <v>3</v>
      </c>
      <c r="G6" s="641"/>
      <c r="H6" s="641"/>
      <c r="I6" s="641"/>
      <c r="J6" s="641"/>
      <c r="K6" s="641"/>
      <c r="L6" s="641"/>
      <c r="M6" s="641"/>
      <c r="N6" s="641"/>
      <c r="O6" s="641"/>
      <c r="P6" s="641"/>
      <c r="Q6" s="1041"/>
    </row>
    <row r="7" spans="1:18" s="7" customFormat="1" ht="24" customHeight="1" x14ac:dyDescent="0.15">
      <c r="B7" s="871"/>
      <c r="C7" s="872"/>
      <c r="D7" s="872"/>
      <c r="E7" s="873"/>
      <c r="F7" s="1045" t="s">
        <v>5</v>
      </c>
      <c r="G7" s="1046"/>
      <c r="H7" s="878" t="s">
        <v>36</v>
      </c>
      <c r="I7" s="878"/>
      <c r="J7" s="878" t="s">
        <v>37</v>
      </c>
      <c r="K7" s="878"/>
      <c r="L7" s="878" t="s">
        <v>38</v>
      </c>
      <c r="M7" s="878"/>
      <c r="N7" s="878" t="s">
        <v>39</v>
      </c>
      <c r="O7" s="1042"/>
      <c r="P7" s="878" t="s">
        <v>40</v>
      </c>
      <c r="Q7" s="1043"/>
    </row>
    <row r="8" spans="1:18" s="7" customFormat="1" ht="28.15" customHeight="1" thickBot="1" x14ac:dyDescent="0.2">
      <c r="B8" s="874"/>
      <c r="C8" s="875"/>
      <c r="D8" s="875"/>
      <c r="E8" s="876"/>
      <c r="F8" s="97" t="s">
        <v>99</v>
      </c>
      <c r="G8" s="98" t="s">
        <v>100</v>
      </c>
      <c r="H8" s="38" t="s">
        <v>90</v>
      </c>
      <c r="I8" s="38" t="s">
        <v>91</v>
      </c>
      <c r="J8" s="38" t="s">
        <v>90</v>
      </c>
      <c r="K8" s="38" t="s">
        <v>91</v>
      </c>
      <c r="L8" s="38" t="s">
        <v>90</v>
      </c>
      <c r="M8" s="38" t="s">
        <v>91</v>
      </c>
      <c r="N8" s="38" t="s">
        <v>90</v>
      </c>
      <c r="O8" s="38" t="s">
        <v>91</v>
      </c>
      <c r="P8" s="38" t="s">
        <v>90</v>
      </c>
      <c r="Q8" s="39" t="s">
        <v>91</v>
      </c>
    </row>
    <row r="9" spans="1:18" s="7" customFormat="1" ht="25.15" customHeight="1" x14ac:dyDescent="0.15">
      <c r="B9" s="1037" t="s">
        <v>906</v>
      </c>
      <c r="C9" s="1038"/>
      <c r="D9" s="1038"/>
      <c r="E9" s="1039"/>
      <c r="F9" s="1040"/>
      <c r="G9" s="1040"/>
      <c r="H9" s="1040"/>
      <c r="I9" s="1040"/>
      <c r="J9" s="1040"/>
      <c r="K9" s="1040"/>
      <c r="L9" s="1040"/>
      <c r="M9" s="1040"/>
      <c r="N9" s="1040"/>
      <c r="O9" s="1040"/>
      <c r="P9" s="1040"/>
      <c r="Q9" s="1044"/>
    </row>
    <row r="10" spans="1:18" s="7" customFormat="1" ht="25.15" customHeight="1" x14ac:dyDescent="0.15">
      <c r="B10" s="1034"/>
      <c r="C10" s="1035"/>
      <c r="D10" s="1035"/>
      <c r="E10" s="1036"/>
      <c r="F10" s="621"/>
      <c r="G10" s="621"/>
      <c r="H10" s="621"/>
      <c r="I10" s="621"/>
      <c r="J10" s="621"/>
      <c r="K10" s="621"/>
      <c r="L10" s="621"/>
      <c r="M10" s="621"/>
      <c r="N10" s="621"/>
      <c r="O10" s="621"/>
      <c r="P10" s="621"/>
      <c r="Q10" s="1026"/>
    </row>
    <row r="11" spans="1:18" s="7" customFormat="1" ht="25.15" customHeight="1" x14ac:dyDescent="0.15">
      <c r="B11" s="1031" t="s">
        <v>907</v>
      </c>
      <c r="C11" s="1032"/>
      <c r="D11" s="1032"/>
      <c r="E11" s="1033"/>
      <c r="F11" s="621"/>
      <c r="G11" s="621"/>
      <c r="H11" s="621"/>
      <c r="I11" s="621"/>
      <c r="J11" s="621"/>
      <c r="K11" s="621"/>
      <c r="L11" s="621"/>
      <c r="M11" s="621"/>
      <c r="N11" s="621"/>
      <c r="O11" s="621"/>
      <c r="P11" s="621"/>
      <c r="Q11" s="1026"/>
    </row>
    <row r="12" spans="1:18" s="7" customFormat="1" ht="25.15" customHeight="1" x14ac:dyDescent="0.15">
      <c r="B12" s="1034"/>
      <c r="C12" s="1035"/>
      <c r="D12" s="1035"/>
      <c r="E12" s="1036"/>
      <c r="F12" s="621"/>
      <c r="G12" s="621"/>
      <c r="H12" s="621"/>
      <c r="I12" s="621"/>
      <c r="J12" s="621"/>
      <c r="K12" s="621"/>
      <c r="L12" s="621"/>
      <c r="M12" s="621"/>
      <c r="N12" s="621"/>
      <c r="O12" s="621"/>
      <c r="P12" s="621"/>
      <c r="Q12" s="1026"/>
    </row>
    <row r="13" spans="1:18" s="7" customFormat="1" ht="25.15" customHeight="1" x14ac:dyDescent="0.15">
      <c r="B13" s="1031" t="s">
        <v>908</v>
      </c>
      <c r="C13" s="1032"/>
      <c r="D13" s="1032"/>
      <c r="E13" s="1033"/>
      <c r="F13" s="621"/>
      <c r="G13" s="621"/>
      <c r="H13" s="621"/>
      <c r="I13" s="621"/>
      <c r="J13" s="621"/>
      <c r="K13" s="621"/>
      <c r="L13" s="621"/>
      <c r="M13" s="621"/>
      <c r="N13" s="621"/>
      <c r="O13" s="621"/>
      <c r="P13" s="621"/>
      <c r="Q13" s="1026"/>
    </row>
    <row r="14" spans="1:18" s="7" customFormat="1" ht="25.15" customHeight="1" x14ac:dyDescent="0.15">
      <c r="B14" s="1034"/>
      <c r="C14" s="1035"/>
      <c r="D14" s="1035"/>
      <c r="E14" s="1036"/>
      <c r="F14" s="621"/>
      <c r="G14" s="621"/>
      <c r="H14" s="621"/>
      <c r="I14" s="621"/>
      <c r="J14" s="621"/>
      <c r="K14" s="621"/>
      <c r="L14" s="621"/>
      <c r="M14" s="621"/>
      <c r="N14" s="621"/>
      <c r="O14" s="621"/>
      <c r="P14" s="621"/>
      <c r="Q14" s="1026"/>
    </row>
    <row r="15" spans="1:18" s="7" customFormat="1" ht="25.15" customHeight="1" x14ac:dyDescent="0.15">
      <c r="B15" s="1031" t="s">
        <v>909</v>
      </c>
      <c r="C15" s="1032"/>
      <c r="D15" s="1032"/>
      <c r="E15" s="1033"/>
      <c r="F15" s="621"/>
      <c r="G15" s="621"/>
      <c r="H15" s="621"/>
      <c r="I15" s="621"/>
      <c r="J15" s="621"/>
      <c r="K15" s="621"/>
      <c r="L15" s="621"/>
      <c r="M15" s="621"/>
      <c r="N15" s="621"/>
      <c r="O15" s="621"/>
      <c r="P15" s="621"/>
      <c r="Q15" s="1026"/>
    </row>
    <row r="16" spans="1:18" s="7" customFormat="1" ht="25.15" customHeight="1" x14ac:dyDescent="0.15">
      <c r="B16" s="1034"/>
      <c r="C16" s="1035"/>
      <c r="D16" s="1035"/>
      <c r="E16" s="1036"/>
      <c r="F16" s="621"/>
      <c r="G16" s="621"/>
      <c r="H16" s="621"/>
      <c r="I16" s="621"/>
      <c r="J16" s="621"/>
      <c r="K16" s="621"/>
      <c r="L16" s="621"/>
      <c r="M16" s="621"/>
      <c r="N16" s="621"/>
      <c r="O16" s="621"/>
      <c r="P16" s="621"/>
      <c r="Q16" s="1026"/>
    </row>
    <row r="17" spans="1:19" s="7" customFormat="1" ht="25.15" customHeight="1" x14ac:dyDescent="0.15">
      <c r="A17" s="888"/>
      <c r="B17" s="1031" t="s">
        <v>515</v>
      </c>
      <c r="C17" s="1032"/>
      <c r="D17" s="1032"/>
      <c r="E17" s="1033"/>
      <c r="F17" s="621"/>
      <c r="G17" s="621"/>
      <c r="H17" s="621"/>
      <c r="I17" s="621"/>
      <c r="J17" s="621"/>
      <c r="K17" s="621"/>
      <c r="L17" s="621"/>
      <c r="M17" s="621"/>
      <c r="N17" s="621"/>
      <c r="O17" s="621"/>
      <c r="P17" s="621"/>
      <c r="Q17" s="1026"/>
    </row>
    <row r="18" spans="1:19" s="7" customFormat="1" ht="25.15" customHeight="1" x14ac:dyDescent="0.15">
      <c r="A18" s="888"/>
      <c r="B18" s="1034"/>
      <c r="C18" s="1035"/>
      <c r="D18" s="1035"/>
      <c r="E18" s="1036"/>
      <c r="F18" s="621"/>
      <c r="G18" s="621"/>
      <c r="H18" s="621"/>
      <c r="I18" s="621"/>
      <c r="J18" s="621"/>
      <c r="K18" s="621"/>
      <c r="L18" s="621"/>
      <c r="M18" s="621"/>
      <c r="N18" s="621"/>
      <c r="O18" s="621"/>
      <c r="P18" s="621"/>
      <c r="Q18" s="1026"/>
    </row>
    <row r="19" spans="1:19" s="7" customFormat="1" ht="25.15" customHeight="1" x14ac:dyDescent="0.15">
      <c r="B19" s="1031" t="s">
        <v>13</v>
      </c>
      <c r="C19" s="1032"/>
      <c r="D19" s="1032"/>
      <c r="E19" s="1033"/>
      <c r="F19" s="621"/>
      <c r="G19" s="621"/>
      <c r="H19" s="621"/>
      <c r="I19" s="621"/>
      <c r="J19" s="621"/>
      <c r="K19" s="621"/>
      <c r="L19" s="621"/>
      <c r="M19" s="621"/>
      <c r="N19" s="621"/>
      <c r="O19" s="621"/>
      <c r="P19" s="621"/>
      <c r="Q19" s="1026"/>
    </row>
    <row r="20" spans="1:19" s="7" customFormat="1" ht="25.15" customHeight="1" x14ac:dyDescent="0.15">
      <c r="B20" s="1034"/>
      <c r="C20" s="1035"/>
      <c r="D20" s="1035"/>
      <c r="E20" s="1036"/>
      <c r="F20" s="621"/>
      <c r="G20" s="621"/>
      <c r="H20" s="621"/>
      <c r="I20" s="621"/>
      <c r="J20" s="621"/>
      <c r="K20" s="621"/>
      <c r="L20" s="621"/>
      <c r="M20" s="621"/>
      <c r="N20" s="621"/>
      <c r="O20" s="621"/>
      <c r="P20" s="621"/>
      <c r="Q20" s="1026"/>
    </row>
    <row r="21" spans="1:19" s="7" customFormat="1" ht="25.15" customHeight="1" x14ac:dyDescent="0.15">
      <c r="B21" s="1031" t="s">
        <v>910</v>
      </c>
      <c r="C21" s="1032"/>
      <c r="D21" s="1032"/>
      <c r="E21" s="1033"/>
      <c r="F21" s="621"/>
      <c r="G21" s="621"/>
      <c r="H21" s="621"/>
      <c r="I21" s="621"/>
      <c r="J21" s="621"/>
      <c r="K21" s="621"/>
      <c r="L21" s="621"/>
      <c r="M21" s="621"/>
      <c r="N21" s="621"/>
      <c r="O21" s="621"/>
      <c r="P21" s="621"/>
      <c r="Q21" s="1026"/>
    </row>
    <row r="22" spans="1:19" s="7" customFormat="1" ht="25.15" customHeight="1" thickBot="1" x14ac:dyDescent="0.2">
      <c r="B22" s="1037"/>
      <c r="C22" s="1038"/>
      <c r="D22" s="1038"/>
      <c r="E22" s="1039"/>
      <c r="F22" s="621"/>
      <c r="G22" s="621"/>
      <c r="H22" s="621"/>
      <c r="I22" s="621"/>
      <c r="J22" s="621"/>
      <c r="K22" s="621"/>
      <c r="L22" s="621"/>
      <c r="M22" s="621"/>
      <c r="N22" s="621"/>
      <c r="O22" s="621"/>
      <c r="P22" s="621"/>
      <c r="Q22" s="1026"/>
    </row>
    <row r="23" spans="1:19" s="7" customFormat="1" ht="18" customHeight="1" thickTop="1" x14ac:dyDescent="0.15">
      <c r="A23" s="889"/>
      <c r="B23" s="1020" t="s">
        <v>20</v>
      </c>
      <c r="C23" s="1021"/>
      <c r="D23" s="1021"/>
      <c r="E23" s="1022"/>
      <c r="F23" s="1028">
        <f t="shared" ref="F23:Q23" si="0">SUM(F9:F22)</f>
        <v>0</v>
      </c>
      <c r="G23" s="1028">
        <f t="shared" si="0"/>
        <v>0</v>
      </c>
      <c r="H23" s="1028">
        <f t="shared" si="0"/>
        <v>0</v>
      </c>
      <c r="I23" s="1028">
        <f t="shared" si="0"/>
        <v>0</v>
      </c>
      <c r="J23" s="1028">
        <f t="shared" si="0"/>
        <v>0</v>
      </c>
      <c r="K23" s="1028">
        <f t="shared" si="0"/>
        <v>0</v>
      </c>
      <c r="L23" s="1028">
        <f t="shared" si="0"/>
        <v>0</v>
      </c>
      <c r="M23" s="1028">
        <f t="shared" si="0"/>
        <v>0</v>
      </c>
      <c r="N23" s="1028">
        <f t="shared" si="0"/>
        <v>0</v>
      </c>
      <c r="O23" s="1028">
        <f t="shared" si="0"/>
        <v>0</v>
      </c>
      <c r="P23" s="1028">
        <f t="shared" si="0"/>
        <v>0</v>
      </c>
      <c r="Q23" s="1047">
        <f t="shared" si="0"/>
        <v>0</v>
      </c>
    </row>
    <row r="24" spans="1:19" s="7" customFormat="1" ht="18" customHeight="1" thickBot="1" x14ac:dyDescent="0.2">
      <c r="A24" s="889"/>
      <c r="B24" s="1023"/>
      <c r="C24" s="1024"/>
      <c r="D24" s="1024"/>
      <c r="E24" s="1025"/>
      <c r="F24" s="1029"/>
      <c r="G24" s="1029"/>
      <c r="H24" s="1029"/>
      <c r="I24" s="1029"/>
      <c r="J24" s="1029"/>
      <c r="K24" s="1029"/>
      <c r="L24" s="1029"/>
      <c r="M24" s="1029"/>
      <c r="N24" s="1029"/>
      <c r="O24" s="1029"/>
      <c r="P24" s="1029"/>
      <c r="Q24" s="1048"/>
    </row>
    <row r="25" spans="1:19" ht="18.75" customHeight="1" x14ac:dyDescent="0.15">
      <c r="A25" s="1027" t="s">
        <v>748</v>
      </c>
      <c r="B25" s="1027"/>
      <c r="C25" s="1027"/>
      <c r="D25" s="1027"/>
      <c r="E25" s="1027"/>
      <c r="F25" s="1027"/>
      <c r="G25" s="1027"/>
      <c r="H25" s="1027"/>
      <c r="I25" s="1027"/>
      <c r="J25" s="1027"/>
      <c r="K25" s="1027"/>
      <c r="L25" s="1027"/>
      <c r="M25" s="1027"/>
      <c r="N25" s="1027"/>
      <c r="O25" s="1027"/>
      <c r="P25" s="1027"/>
      <c r="Q25" s="1027"/>
      <c r="R25" s="255"/>
      <c r="S25" s="255"/>
    </row>
    <row r="26" spans="1:19" ht="16.5" customHeight="1" x14ac:dyDescent="0.15">
      <c r="A26" s="1027"/>
      <c r="B26" s="1027"/>
      <c r="C26" s="1027"/>
      <c r="D26" s="1027"/>
      <c r="E26" s="1027"/>
      <c r="F26" s="1027"/>
      <c r="G26" s="1027"/>
      <c r="H26" s="1027"/>
      <c r="I26" s="1027"/>
      <c r="J26" s="1027"/>
      <c r="K26" s="1027"/>
      <c r="L26" s="1027"/>
      <c r="M26" s="1027"/>
      <c r="N26" s="1027"/>
      <c r="O26" s="1027"/>
      <c r="P26" s="1027"/>
      <c r="Q26" s="1027"/>
      <c r="R26" s="255"/>
      <c r="S26" s="255"/>
    </row>
    <row r="27" spans="1:19" x14ac:dyDescent="0.15">
      <c r="G27" s="102"/>
      <c r="H27" s="102"/>
      <c r="I27" s="102"/>
      <c r="J27" s="102"/>
      <c r="K27" s="102"/>
      <c r="L27" s="102"/>
      <c r="M27" s="102"/>
      <c r="N27" s="102"/>
      <c r="O27" s="102"/>
      <c r="P27" s="102"/>
      <c r="Q27" s="102"/>
    </row>
  </sheetData>
  <sheetProtection sheet="1" objects="1" scenarios="1" selectLockedCells="1"/>
  <mergeCells count="117">
    <mergeCell ref="A1:R1"/>
    <mergeCell ref="H23:H24"/>
    <mergeCell ref="I23:I24"/>
    <mergeCell ref="J23:J24"/>
    <mergeCell ref="K23:K24"/>
    <mergeCell ref="L23:L24"/>
    <mergeCell ref="M23:M24"/>
    <mergeCell ref="N23:N24"/>
    <mergeCell ref="O23:O24"/>
    <mergeCell ref="P23:P24"/>
    <mergeCell ref="Q23:Q24"/>
    <mergeCell ref="O19:O20"/>
    <mergeCell ref="B19:E20"/>
    <mergeCell ref="H19:H20"/>
    <mergeCell ref="I19:I20"/>
    <mergeCell ref="F15:F16"/>
    <mergeCell ref="J19:J20"/>
    <mergeCell ref="K19:K20"/>
    <mergeCell ref="L19:L20"/>
    <mergeCell ref="H21:H22"/>
    <mergeCell ref="I21:I22"/>
    <mergeCell ref="J21:J22"/>
    <mergeCell ref="K21:K22"/>
    <mergeCell ref="L21:L22"/>
    <mergeCell ref="L17:L18"/>
    <mergeCell ref="M17:M18"/>
    <mergeCell ref="B21:E22"/>
    <mergeCell ref="A17:A18"/>
    <mergeCell ref="B17:E18"/>
    <mergeCell ref="B15:E16"/>
    <mergeCell ref="H15:H16"/>
    <mergeCell ref="I15:I16"/>
    <mergeCell ref="J15:J16"/>
    <mergeCell ref="K15:K16"/>
    <mergeCell ref="L15:L16"/>
    <mergeCell ref="Q11:Q12"/>
    <mergeCell ref="Q15:Q16"/>
    <mergeCell ref="M19:M20"/>
    <mergeCell ref="F7:G7"/>
    <mergeCell ref="F9:F10"/>
    <mergeCell ref="O13:O14"/>
    <mergeCell ref="P13:P14"/>
    <mergeCell ref="Q13:Q14"/>
    <mergeCell ref="G9:G10"/>
    <mergeCell ref="F11:F12"/>
    <mergeCell ref="G11:G12"/>
    <mergeCell ref="F13:F14"/>
    <mergeCell ref="G13:G14"/>
    <mergeCell ref="P9:P10"/>
    <mergeCell ref="M11:M12"/>
    <mergeCell ref="N11:N12"/>
    <mergeCell ref="O11:O12"/>
    <mergeCell ref="P11:P12"/>
    <mergeCell ref="P19:P20"/>
    <mergeCell ref="Q19:Q20"/>
    <mergeCell ref="N15:N16"/>
    <mergeCell ref="O15:O16"/>
    <mergeCell ref="P15:P16"/>
    <mergeCell ref="F19:F20"/>
    <mergeCell ref="M13:M14"/>
    <mergeCell ref="N13:N14"/>
    <mergeCell ref="G15:G16"/>
    <mergeCell ref="L13:L14"/>
    <mergeCell ref="H11:H12"/>
    <mergeCell ref="I11:I12"/>
    <mergeCell ref="J11:J12"/>
    <mergeCell ref="K11:K12"/>
    <mergeCell ref="L11:L12"/>
    <mergeCell ref="M15:M16"/>
    <mergeCell ref="A2:Q2"/>
    <mergeCell ref="B13:E14"/>
    <mergeCell ref="B11:E12"/>
    <mergeCell ref="H13:H14"/>
    <mergeCell ref="I13:I14"/>
    <mergeCell ref="J13:J14"/>
    <mergeCell ref="K13:K14"/>
    <mergeCell ref="B9:E10"/>
    <mergeCell ref="H9:H10"/>
    <mergeCell ref="I9:I10"/>
    <mergeCell ref="J9:J10"/>
    <mergeCell ref="B6:E8"/>
    <mergeCell ref="F6:Q6"/>
    <mergeCell ref="H7:I7"/>
    <mergeCell ref="J7:K7"/>
    <mergeCell ref="L7:M7"/>
    <mergeCell ref="N7:O7"/>
    <mergeCell ref="P7:Q7"/>
    <mergeCell ref="K9:K10"/>
    <mergeCell ref="L9:L10"/>
    <mergeCell ref="M9:M10"/>
    <mergeCell ref="N9:N10"/>
    <mergeCell ref="O9:O10"/>
    <mergeCell ref="Q9:Q10"/>
    <mergeCell ref="A23:A24"/>
    <mergeCell ref="B23:E24"/>
    <mergeCell ref="N17:N18"/>
    <mergeCell ref="O17:O18"/>
    <mergeCell ref="P17:P18"/>
    <mergeCell ref="Q17:Q18"/>
    <mergeCell ref="A25:Q26"/>
    <mergeCell ref="F23:F24"/>
    <mergeCell ref="G23:G24"/>
    <mergeCell ref="F21:F22"/>
    <mergeCell ref="G21:G22"/>
    <mergeCell ref="Q21:Q22"/>
    <mergeCell ref="M21:M22"/>
    <mergeCell ref="N21:N22"/>
    <mergeCell ref="O21:O22"/>
    <mergeCell ref="P21:P22"/>
    <mergeCell ref="G19:G20"/>
    <mergeCell ref="N19:N20"/>
    <mergeCell ref="F17:F18"/>
    <mergeCell ref="G17:G18"/>
    <mergeCell ref="H17:H18"/>
    <mergeCell ref="I17:I18"/>
    <mergeCell ref="J17:J18"/>
    <mergeCell ref="K17:K18"/>
  </mergeCells>
  <phoneticPr fontId="5"/>
  <pageMargins left="0.51181102362204722" right="0.51181102362204722" top="0.51181102362204722" bottom="0.59055118110236227" header="0.39370078740157483" footer="0.35433070866141736"/>
  <pageSetup paperSize="9" firstPageNumber="112" pageOrder="overThenDown" orientation="portrait" useFirstPageNumber="1" r:id="rId1"/>
  <headerFooter alignWithMargins="0">
    <oddFooter>&amp;C&amp;"ＭＳ 明朝,標準"&amp;12-11-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1"/>
  <sheetViews>
    <sheetView view="pageBreakPreview" zoomScaleNormal="100" zoomScaleSheetLayoutView="100" workbookViewId="0">
      <selection activeCell="T52" sqref="T52"/>
    </sheetView>
  </sheetViews>
  <sheetFormatPr defaultColWidth="9" defaultRowHeight="13.5" x14ac:dyDescent="0.15"/>
  <cols>
    <col min="1" max="1" width="1" style="1" customWidth="1"/>
    <col min="2" max="2" width="2.125" style="1" customWidth="1"/>
    <col min="3" max="6" width="5.125" style="1" customWidth="1"/>
    <col min="7" max="17" width="6.875" style="1" customWidth="1"/>
    <col min="18" max="16384" width="9" style="1"/>
  </cols>
  <sheetData>
    <row r="1" spans="1:17" ht="21" customHeight="1" x14ac:dyDescent="0.15">
      <c r="A1" s="1063" t="s">
        <v>34</v>
      </c>
      <c r="B1" s="1063"/>
      <c r="C1" s="1063"/>
      <c r="D1" s="1063"/>
      <c r="E1" s="1063"/>
      <c r="F1" s="1063"/>
      <c r="G1" s="1063"/>
      <c r="H1" s="1063"/>
      <c r="I1" s="1063"/>
      <c r="J1" s="1063"/>
      <c r="K1" s="1063"/>
      <c r="L1" s="1063"/>
      <c r="M1" s="1063"/>
      <c r="N1" s="1063"/>
      <c r="O1" s="1063"/>
      <c r="P1" s="1063"/>
      <c r="Q1" s="1063"/>
    </row>
    <row r="2" spans="1:17" s="5" customFormat="1" ht="21" customHeight="1" x14ac:dyDescent="0.15">
      <c r="A2" s="2"/>
      <c r="B2" s="2"/>
      <c r="C2" s="3" t="s">
        <v>35</v>
      </c>
      <c r="D2" s="4"/>
      <c r="E2" s="4"/>
      <c r="F2" s="4"/>
      <c r="G2" s="4"/>
      <c r="H2" s="4"/>
      <c r="I2" s="4"/>
      <c r="J2" s="4"/>
      <c r="K2" s="4"/>
      <c r="L2" s="4"/>
      <c r="M2" s="4"/>
      <c r="N2" s="4"/>
      <c r="O2" s="4"/>
      <c r="P2" s="4"/>
      <c r="Q2" s="4"/>
    </row>
    <row r="3" spans="1:17" s="5" customFormat="1" ht="13.5" customHeight="1" thickBot="1" x14ac:dyDescent="0.2">
      <c r="A3" s="2"/>
      <c r="B3" s="2"/>
      <c r="C3" s="3"/>
      <c r="D3" s="4"/>
      <c r="E3" s="4"/>
      <c r="F3" s="4"/>
      <c r="G3" s="4"/>
      <c r="H3" s="4"/>
      <c r="I3" s="4"/>
      <c r="J3" s="4"/>
      <c r="K3" s="4"/>
      <c r="L3" s="4"/>
      <c r="M3" s="4"/>
      <c r="N3" s="4"/>
      <c r="O3" s="867" t="s">
        <v>2</v>
      </c>
      <c r="P3" s="867"/>
      <c r="Q3" s="6"/>
    </row>
    <row r="4" spans="1:17" s="7" customFormat="1" ht="14.25" customHeight="1" x14ac:dyDescent="0.15">
      <c r="C4" s="868"/>
      <c r="D4" s="869"/>
      <c r="E4" s="869"/>
      <c r="F4" s="870"/>
      <c r="G4" s="609" t="s">
        <v>3</v>
      </c>
      <c r="H4" s="610"/>
      <c r="I4" s="610"/>
      <c r="J4" s="610"/>
      <c r="K4" s="610"/>
      <c r="L4" s="610"/>
      <c r="M4" s="610"/>
      <c r="N4" s="610"/>
      <c r="O4" s="610"/>
      <c r="P4" s="610"/>
      <c r="Q4" s="611"/>
    </row>
    <row r="5" spans="1:17" s="7" customFormat="1" ht="13.35" customHeight="1" x14ac:dyDescent="0.15">
      <c r="C5" s="871"/>
      <c r="D5" s="872"/>
      <c r="E5" s="872"/>
      <c r="F5" s="873"/>
      <c r="G5" s="1050" t="s">
        <v>41</v>
      </c>
      <c r="H5" s="1052" t="s">
        <v>42</v>
      </c>
      <c r="I5" s="1052" t="s">
        <v>43</v>
      </c>
      <c r="J5" s="1052" t="s">
        <v>44</v>
      </c>
      <c r="K5" s="1052" t="s">
        <v>45</v>
      </c>
      <c r="L5" s="1052" t="s">
        <v>46</v>
      </c>
      <c r="M5" s="1052" t="s">
        <v>47</v>
      </c>
      <c r="N5" s="1052" t="s">
        <v>48</v>
      </c>
      <c r="O5" s="1052" t="s">
        <v>49</v>
      </c>
      <c r="P5" s="1052" t="s">
        <v>50</v>
      </c>
      <c r="Q5" s="1054" t="s">
        <v>51</v>
      </c>
    </row>
    <row r="6" spans="1:17" s="7" customFormat="1" ht="13.35" customHeight="1" thickBot="1" x14ac:dyDescent="0.2">
      <c r="C6" s="874"/>
      <c r="D6" s="875"/>
      <c r="E6" s="875"/>
      <c r="F6" s="876"/>
      <c r="G6" s="1051"/>
      <c r="H6" s="1053"/>
      <c r="I6" s="1053"/>
      <c r="J6" s="1053"/>
      <c r="K6" s="1053"/>
      <c r="L6" s="1053"/>
      <c r="M6" s="1053"/>
      <c r="N6" s="1053"/>
      <c r="O6" s="1053"/>
      <c r="P6" s="1053"/>
      <c r="Q6" s="1055"/>
    </row>
    <row r="7" spans="1:17" s="7" customFormat="1" ht="13.5" customHeight="1" x14ac:dyDescent="0.15">
      <c r="C7" s="852" t="s">
        <v>8</v>
      </c>
      <c r="D7" s="853"/>
      <c r="E7" s="853"/>
      <c r="F7" s="854"/>
      <c r="G7" s="1056"/>
      <c r="H7" s="1049"/>
      <c r="I7" s="1049"/>
      <c r="J7" s="1049"/>
      <c r="K7" s="1049"/>
      <c r="L7" s="1049"/>
      <c r="M7" s="1049"/>
      <c r="N7" s="1049"/>
      <c r="O7" s="1049"/>
      <c r="P7" s="1049"/>
      <c r="Q7" s="1049"/>
    </row>
    <row r="8" spans="1:17" s="7" customFormat="1" ht="13.5" customHeight="1" x14ac:dyDescent="0.15">
      <c r="C8" s="855"/>
      <c r="D8" s="856"/>
      <c r="E8" s="856"/>
      <c r="F8" s="857"/>
      <c r="G8" s="865"/>
      <c r="H8" s="861"/>
      <c r="I8" s="861"/>
      <c r="J8" s="861"/>
      <c r="K8" s="861"/>
      <c r="L8" s="861"/>
      <c r="M8" s="861"/>
      <c r="N8" s="861"/>
      <c r="O8" s="861"/>
      <c r="P8" s="861"/>
      <c r="Q8" s="861"/>
    </row>
    <row r="9" spans="1:17" s="7" customFormat="1" ht="13.5" customHeight="1" x14ac:dyDescent="0.15">
      <c r="C9" s="885" t="s">
        <v>9</v>
      </c>
      <c r="D9" s="886"/>
      <c r="E9" s="886"/>
      <c r="F9" s="887"/>
      <c r="G9" s="865"/>
      <c r="H9" s="861"/>
      <c r="I9" s="861"/>
      <c r="J9" s="861"/>
      <c r="K9" s="861"/>
      <c r="L9" s="861"/>
      <c r="M9" s="861"/>
      <c r="N9" s="861"/>
      <c r="O9" s="861"/>
      <c r="P9" s="861"/>
      <c r="Q9" s="861"/>
    </row>
    <row r="10" spans="1:17" s="7" customFormat="1" ht="13.5" customHeight="1" x14ac:dyDescent="0.15">
      <c r="C10" s="855"/>
      <c r="D10" s="856"/>
      <c r="E10" s="856"/>
      <c r="F10" s="857"/>
      <c r="G10" s="865"/>
      <c r="H10" s="861"/>
      <c r="I10" s="861"/>
      <c r="J10" s="861"/>
      <c r="K10" s="861"/>
      <c r="L10" s="861"/>
      <c r="M10" s="861"/>
      <c r="N10" s="861"/>
      <c r="O10" s="861"/>
      <c r="P10" s="861"/>
      <c r="Q10" s="861"/>
    </row>
    <row r="11" spans="1:17" s="7" customFormat="1" ht="13.5" customHeight="1" x14ac:dyDescent="0.15">
      <c r="C11" s="885" t="s">
        <v>10</v>
      </c>
      <c r="D11" s="886"/>
      <c r="E11" s="886"/>
      <c r="F11" s="887"/>
      <c r="G11" s="865"/>
      <c r="H11" s="861"/>
      <c r="I11" s="861"/>
      <c r="J11" s="861"/>
      <c r="K11" s="861"/>
      <c r="L11" s="861"/>
      <c r="M11" s="861"/>
      <c r="N11" s="861"/>
      <c r="O11" s="861"/>
      <c r="P11" s="861"/>
      <c r="Q11" s="861"/>
    </row>
    <row r="12" spans="1:17" s="7" customFormat="1" ht="17.100000000000001" customHeight="1" x14ac:dyDescent="0.15">
      <c r="C12" s="855"/>
      <c r="D12" s="856"/>
      <c r="E12" s="856"/>
      <c r="F12" s="857"/>
      <c r="G12" s="865"/>
      <c r="H12" s="861"/>
      <c r="I12" s="861"/>
      <c r="J12" s="861"/>
      <c r="K12" s="861"/>
      <c r="L12" s="861"/>
      <c r="M12" s="861"/>
      <c r="N12" s="861"/>
      <c r="O12" s="861"/>
      <c r="P12" s="861"/>
      <c r="Q12" s="861"/>
    </row>
    <row r="13" spans="1:17" s="7" customFormat="1" ht="13.5" customHeight="1" x14ac:dyDescent="0.15">
      <c r="C13" s="885" t="s">
        <v>11</v>
      </c>
      <c r="D13" s="886"/>
      <c r="E13" s="886"/>
      <c r="F13" s="887"/>
      <c r="G13" s="865"/>
      <c r="H13" s="861"/>
      <c r="I13" s="861"/>
      <c r="J13" s="861"/>
      <c r="K13" s="861"/>
      <c r="L13" s="861"/>
      <c r="M13" s="861"/>
      <c r="N13" s="861"/>
      <c r="O13" s="861"/>
      <c r="P13" s="861"/>
      <c r="Q13" s="861"/>
    </row>
    <row r="14" spans="1:17" s="7" customFormat="1" ht="13.5" customHeight="1" x14ac:dyDescent="0.15">
      <c r="C14" s="855"/>
      <c r="D14" s="856"/>
      <c r="E14" s="856"/>
      <c r="F14" s="857"/>
      <c r="G14" s="865"/>
      <c r="H14" s="861"/>
      <c r="I14" s="861"/>
      <c r="J14" s="861"/>
      <c r="K14" s="861"/>
      <c r="L14" s="861"/>
      <c r="M14" s="861"/>
      <c r="N14" s="861"/>
      <c r="O14" s="861"/>
      <c r="P14" s="861"/>
      <c r="Q14" s="861"/>
    </row>
    <row r="15" spans="1:17" s="7" customFormat="1" ht="13.5" customHeight="1" x14ac:dyDescent="0.15">
      <c r="B15" s="888"/>
      <c r="C15" s="885" t="s">
        <v>12</v>
      </c>
      <c r="D15" s="886"/>
      <c r="E15" s="886"/>
      <c r="F15" s="887"/>
      <c r="G15" s="865"/>
      <c r="H15" s="861"/>
      <c r="I15" s="861"/>
      <c r="J15" s="861"/>
      <c r="K15" s="861"/>
      <c r="L15" s="861"/>
      <c r="M15" s="861"/>
      <c r="N15" s="861"/>
      <c r="O15" s="861"/>
      <c r="P15" s="861"/>
      <c r="Q15" s="861"/>
    </row>
    <row r="16" spans="1:17" s="7" customFormat="1" ht="13.5" customHeight="1" x14ac:dyDescent="0.15">
      <c r="B16" s="888"/>
      <c r="C16" s="855"/>
      <c r="D16" s="856"/>
      <c r="E16" s="856"/>
      <c r="F16" s="857"/>
      <c r="G16" s="865"/>
      <c r="H16" s="861"/>
      <c r="I16" s="861"/>
      <c r="J16" s="861"/>
      <c r="K16" s="861"/>
      <c r="L16" s="861"/>
      <c r="M16" s="861"/>
      <c r="N16" s="861"/>
      <c r="O16" s="861"/>
      <c r="P16" s="861"/>
      <c r="Q16" s="861"/>
    </row>
    <row r="17" spans="2:17" s="7" customFormat="1" ht="13.5" customHeight="1" x14ac:dyDescent="0.15">
      <c r="C17" s="885" t="s">
        <v>13</v>
      </c>
      <c r="D17" s="886"/>
      <c r="E17" s="886"/>
      <c r="F17" s="887"/>
      <c r="G17" s="865"/>
      <c r="H17" s="861"/>
      <c r="I17" s="861"/>
      <c r="J17" s="861"/>
      <c r="K17" s="861"/>
      <c r="L17" s="861"/>
      <c r="M17" s="861"/>
      <c r="N17" s="861"/>
      <c r="O17" s="861"/>
      <c r="P17" s="861"/>
      <c r="Q17" s="861"/>
    </row>
    <row r="18" spans="2:17" s="7" customFormat="1" ht="13.5" customHeight="1" x14ac:dyDescent="0.15">
      <c r="C18" s="855"/>
      <c r="D18" s="856"/>
      <c r="E18" s="856"/>
      <c r="F18" s="857"/>
      <c r="G18" s="865"/>
      <c r="H18" s="861"/>
      <c r="I18" s="861"/>
      <c r="J18" s="861"/>
      <c r="K18" s="861"/>
      <c r="L18" s="861"/>
      <c r="M18" s="861"/>
      <c r="N18" s="861"/>
      <c r="O18" s="861"/>
      <c r="P18" s="861"/>
      <c r="Q18" s="861"/>
    </row>
    <row r="19" spans="2:17" s="7" customFormat="1" ht="13.5" customHeight="1" x14ac:dyDescent="0.15">
      <c r="C19" s="885" t="s">
        <v>14</v>
      </c>
      <c r="D19" s="886"/>
      <c r="E19" s="886"/>
      <c r="F19" s="887"/>
      <c r="G19" s="865"/>
      <c r="H19" s="861"/>
      <c r="I19" s="861"/>
      <c r="J19" s="861"/>
      <c r="K19" s="861"/>
      <c r="L19" s="861"/>
      <c r="M19" s="861"/>
      <c r="N19" s="861"/>
      <c r="O19" s="861"/>
      <c r="P19" s="861"/>
      <c r="Q19" s="861"/>
    </row>
    <row r="20" spans="2:17" s="7" customFormat="1" ht="13.5" customHeight="1" x14ac:dyDescent="0.15">
      <c r="C20" s="855"/>
      <c r="D20" s="856"/>
      <c r="E20" s="856"/>
      <c r="F20" s="857"/>
      <c r="G20" s="865"/>
      <c r="H20" s="861"/>
      <c r="I20" s="861"/>
      <c r="J20" s="861"/>
      <c r="K20" s="861"/>
      <c r="L20" s="861"/>
      <c r="M20" s="861"/>
      <c r="N20" s="861"/>
      <c r="O20" s="861"/>
      <c r="P20" s="861"/>
      <c r="Q20" s="861"/>
    </row>
    <row r="21" spans="2:17" s="7" customFormat="1" ht="13.5" customHeight="1" x14ac:dyDescent="0.15">
      <c r="C21" s="885" t="s">
        <v>15</v>
      </c>
      <c r="D21" s="886"/>
      <c r="E21" s="886"/>
      <c r="F21" s="887"/>
      <c r="G21" s="865"/>
      <c r="H21" s="861"/>
      <c r="I21" s="861"/>
      <c r="J21" s="861"/>
      <c r="K21" s="861"/>
      <c r="L21" s="861"/>
      <c r="M21" s="861"/>
      <c r="N21" s="861"/>
      <c r="O21" s="861"/>
      <c r="P21" s="861"/>
      <c r="Q21" s="861"/>
    </row>
    <row r="22" spans="2:17" s="7" customFormat="1" ht="13.5" customHeight="1" x14ac:dyDescent="0.15">
      <c r="C22" s="855"/>
      <c r="D22" s="856"/>
      <c r="E22" s="856"/>
      <c r="F22" s="857"/>
      <c r="G22" s="865"/>
      <c r="H22" s="861"/>
      <c r="I22" s="861"/>
      <c r="J22" s="861"/>
      <c r="K22" s="861"/>
      <c r="L22" s="861"/>
      <c r="M22" s="861"/>
      <c r="N22" s="861"/>
      <c r="O22" s="861"/>
      <c r="P22" s="861"/>
      <c r="Q22" s="861"/>
    </row>
    <row r="23" spans="2:17" s="7" customFormat="1" ht="13.5" customHeight="1" x14ac:dyDescent="0.15">
      <c r="C23" s="885" t="s">
        <v>16</v>
      </c>
      <c r="D23" s="886"/>
      <c r="E23" s="886"/>
      <c r="F23" s="887"/>
      <c r="G23" s="865"/>
      <c r="H23" s="861"/>
      <c r="I23" s="861"/>
      <c r="J23" s="861"/>
      <c r="K23" s="861"/>
      <c r="L23" s="861"/>
      <c r="M23" s="861"/>
      <c r="N23" s="861"/>
      <c r="O23" s="861"/>
      <c r="P23" s="861"/>
      <c r="Q23" s="861"/>
    </row>
    <row r="24" spans="2:17" s="7" customFormat="1" ht="13.5" customHeight="1" x14ac:dyDescent="0.15">
      <c r="C24" s="855"/>
      <c r="D24" s="856"/>
      <c r="E24" s="856"/>
      <c r="F24" s="857"/>
      <c r="G24" s="865"/>
      <c r="H24" s="861"/>
      <c r="I24" s="861"/>
      <c r="J24" s="861"/>
      <c r="K24" s="861"/>
      <c r="L24" s="861"/>
      <c r="M24" s="861"/>
      <c r="N24" s="861"/>
      <c r="O24" s="861"/>
      <c r="P24" s="861"/>
      <c r="Q24" s="861"/>
    </row>
    <row r="25" spans="2:17" s="7" customFormat="1" ht="13.5" customHeight="1" x14ac:dyDescent="0.15">
      <c r="B25" s="888"/>
      <c r="C25" s="885" t="s">
        <v>17</v>
      </c>
      <c r="D25" s="886"/>
      <c r="E25" s="886"/>
      <c r="F25" s="887"/>
      <c r="G25" s="865"/>
      <c r="H25" s="861"/>
      <c r="I25" s="861"/>
      <c r="J25" s="861"/>
      <c r="K25" s="861"/>
      <c r="L25" s="861"/>
      <c r="M25" s="861"/>
      <c r="N25" s="861"/>
      <c r="O25" s="861"/>
      <c r="P25" s="861"/>
      <c r="Q25" s="861"/>
    </row>
    <row r="26" spans="2:17" s="7" customFormat="1" ht="13.5" customHeight="1" x14ac:dyDescent="0.15">
      <c r="B26" s="888"/>
      <c r="C26" s="855"/>
      <c r="D26" s="856"/>
      <c r="E26" s="856"/>
      <c r="F26" s="857"/>
      <c r="G26" s="865"/>
      <c r="H26" s="861"/>
      <c r="I26" s="861"/>
      <c r="J26" s="861"/>
      <c r="K26" s="861"/>
      <c r="L26" s="861"/>
      <c r="M26" s="861"/>
      <c r="N26" s="861"/>
      <c r="O26" s="861"/>
      <c r="P26" s="861"/>
      <c r="Q26" s="861"/>
    </row>
    <row r="27" spans="2:17" s="7" customFormat="1" ht="13.5" customHeight="1" x14ac:dyDescent="0.15">
      <c r="C27" s="885" t="s">
        <v>18</v>
      </c>
      <c r="D27" s="886"/>
      <c r="E27" s="886"/>
      <c r="F27" s="887"/>
      <c r="G27" s="865"/>
      <c r="H27" s="861"/>
      <c r="I27" s="861"/>
      <c r="J27" s="861"/>
      <c r="K27" s="861"/>
      <c r="L27" s="861"/>
      <c r="M27" s="861"/>
      <c r="N27" s="861"/>
      <c r="O27" s="861"/>
      <c r="P27" s="861"/>
      <c r="Q27" s="861"/>
    </row>
    <row r="28" spans="2:17" s="7" customFormat="1" ht="18.95" customHeight="1" thickBot="1" x14ac:dyDescent="0.2">
      <c r="C28" s="852"/>
      <c r="D28" s="853"/>
      <c r="E28" s="853"/>
      <c r="F28" s="854"/>
      <c r="G28" s="907"/>
      <c r="H28" s="905"/>
      <c r="I28" s="905"/>
      <c r="J28" s="905"/>
      <c r="K28" s="905"/>
      <c r="L28" s="905"/>
      <c r="M28" s="905"/>
      <c r="N28" s="905"/>
      <c r="O28" s="905"/>
      <c r="P28" s="905"/>
      <c r="Q28" s="905"/>
    </row>
    <row r="29" spans="2:17" s="7" customFormat="1" ht="13.5" customHeight="1" thickTop="1" x14ac:dyDescent="0.15">
      <c r="B29" s="889" t="s">
        <v>19</v>
      </c>
      <c r="C29" s="890" t="s">
        <v>20</v>
      </c>
      <c r="D29" s="891"/>
      <c r="E29" s="891"/>
      <c r="F29" s="892"/>
      <c r="G29" s="1061"/>
      <c r="H29" s="1059"/>
      <c r="I29" s="1059"/>
      <c r="J29" s="1059"/>
      <c r="K29" s="1059"/>
      <c r="L29" s="1059"/>
      <c r="M29" s="1059"/>
      <c r="N29" s="1059"/>
      <c r="O29" s="1059"/>
      <c r="P29" s="1059"/>
      <c r="Q29" s="1057"/>
    </row>
    <row r="30" spans="2:17" s="7" customFormat="1" ht="13.5" customHeight="1" thickBot="1" x14ac:dyDescent="0.2">
      <c r="B30" s="889"/>
      <c r="C30" s="893"/>
      <c r="D30" s="894"/>
      <c r="E30" s="894"/>
      <c r="F30" s="895"/>
      <c r="G30" s="1062"/>
      <c r="H30" s="1060"/>
      <c r="I30" s="1060"/>
      <c r="J30" s="1060"/>
      <c r="K30" s="1060"/>
      <c r="L30" s="1060"/>
      <c r="M30" s="1060"/>
      <c r="N30" s="1060"/>
      <c r="O30" s="1060"/>
      <c r="P30" s="1060"/>
      <c r="Q30" s="1058"/>
    </row>
    <row r="32" spans="2:17" ht="15" thickBot="1" x14ac:dyDescent="0.2">
      <c r="O32" s="867" t="s">
        <v>21</v>
      </c>
      <c r="P32" s="867"/>
    </row>
    <row r="33" spans="3:17" ht="14.25" customHeight="1" x14ac:dyDescent="0.15">
      <c r="C33" s="908"/>
      <c r="D33" s="909"/>
      <c r="E33" s="909"/>
      <c r="F33" s="909"/>
      <c r="G33" s="609" t="s">
        <v>3</v>
      </c>
      <c r="H33" s="610"/>
      <c r="I33" s="610"/>
      <c r="J33" s="610"/>
      <c r="K33" s="610"/>
      <c r="L33" s="610"/>
      <c r="M33" s="610"/>
      <c r="N33" s="610"/>
      <c r="O33" s="610"/>
      <c r="P33" s="610"/>
      <c r="Q33" s="611"/>
    </row>
    <row r="34" spans="3:17" ht="13.35" customHeight="1" x14ac:dyDescent="0.15">
      <c r="C34" s="910"/>
      <c r="D34" s="911"/>
      <c r="E34" s="911"/>
      <c r="F34" s="911"/>
      <c r="G34" s="1050" t="s">
        <v>41</v>
      </c>
      <c r="H34" s="1052" t="s">
        <v>42</v>
      </c>
      <c r="I34" s="1052" t="s">
        <v>43</v>
      </c>
      <c r="J34" s="1052" t="s">
        <v>44</v>
      </c>
      <c r="K34" s="1052" t="s">
        <v>45</v>
      </c>
      <c r="L34" s="1052" t="s">
        <v>46</v>
      </c>
      <c r="M34" s="1052" t="s">
        <v>47</v>
      </c>
      <c r="N34" s="1052" t="s">
        <v>48</v>
      </c>
      <c r="O34" s="1052" t="s">
        <v>49</v>
      </c>
      <c r="P34" s="1052" t="s">
        <v>50</v>
      </c>
      <c r="Q34" s="1054" t="s">
        <v>51</v>
      </c>
    </row>
    <row r="35" spans="3:17" ht="13.35" customHeight="1" thickBot="1" x14ac:dyDescent="0.2">
      <c r="C35" s="912"/>
      <c r="D35" s="913"/>
      <c r="E35" s="913"/>
      <c r="F35" s="913"/>
      <c r="G35" s="1051"/>
      <c r="H35" s="1053"/>
      <c r="I35" s="1053"/>
      <c r="J35" s="1053"/>
      <c r="K35" s="1053"/>
      <c r="L35" s="1053"/>
      <c r="M35" s="1053"/>
      <c r="N35" s="1053"/>
      <c r="O35" s="1053"/>
      <c r="P35" s="1053"/>
      <c r="Q35" s="1055"/>
    </row>
    <row r="36" spans="3:17" ht="13.5" customHeight="1" x14ac:dyDescent="0.15">
      <c r="C36" s="914" t="s">
        <v>22</v>
      </c>
      <c r="D36" s="915"/>
      <c r="E36" s="915"/>
      <c r="F36" s="915"/>
      <c r="G36" s="1056"/>
      <c r="H36" s="1049"/>
      <c r="I36" s="1049"/>
      <c r="J36" s="1049"/>
      <c r="K36" s="1049"/>
      <c r="L36" s="1049"/>
      <c r="M36" s="1049"/>
      <c r="N36" s="1049"/>
      <c r="O36" s="1049"/>
      <c r="P36" s="1049"/>
      <c r="Q36" s="1049"/>
    </row>
    <row r="37" spans="3:17" ht="13.5" customHeight="1" x14ac:dyDescent="0.15">
      <c r="C37" s="916"/>
      <c r="D37" s="917"/>
      <c r="E37" s="917"/>
      <c r="F37" s="917"/>
      <c r="G37" s="865"/>
      <c r="H37" s="861"/>
      <c r="I37" s="861"/>
      <c r="J37" s="861"/>
      <c r="K37" s="861"/>
      <c r="L37" s="861"/>
      <c r="M37" s="861"/>
      <c r="N37" s="861"/>
      <c r="O37" s="861"/>
      <c r="P37" s="861"/>
      <c r="Q37" s="861"/>
    </row>
    <row r="38" spans="3:17" ht="13.5" customHeight="1" x14ac:dyDescent="0.15">
      <c r="C38" s="916" t="s">
        <v>23</v>
      </c>
      <c r="D38" s="917"/>
      <c r="E38" s="917"/>
      <c r="F38" s="917"/>
      <c r="G38" s="865"/>
      <c r="H38" s="861"/>
      <c r="I38" s="861"/>
      <c r="J38" s="861"/>
      <c r="K38" s="861"/>
      <c r="L38" s="861"/>
      <c r="M38" s="861"/>
      <c r="N38" s="861"/>
      <c r="O38" s="861"/>
      <c r="P38" s="861"/>
      <c r="Q38" s="861"/>
    </row>
    <row r="39" spans="3:17" ht="13.5" customHeight="1" x14ac:dyDescent="0.15">
      <c r="C39" s="916"/>
      <c r="D39" s="917"/>
      <c r="E39" s="917"/>
      <c r="F39" s="917"/>
      <c r="G39" s="865"/>
      <c r="H39" s="861"/>
      <c r="I39" s="861"/>
      <c r="J39" s="861"/>
      <c r="K39" s="861"/>
      <c r="L39" s="861"/>
      <c r="M39" s="861"/>
      <c r="N39" s="861"/>
      <c r="O39" s="861"/>
      <c r="P39" s="861"/>
      <c r="Q39" s="861"/>
    </row>
    <row r="40" spans="3:17" ht="13.5" customHeight="1" x14ac:dyDescent="0.15">
      <c r="C40" s="916" t="s">
        <v>24</v>
      </c>
      <c r="D40" s="917"/>
      <c r="E40" s="917"/>
      <c r="F40" s="917"/>
      <c r="G40" s="865"/>
      <c r="H40" s="861"/>
      <c r="I40" s="861"/>
      <c r="J40" s="861"/>
      <c r="K40" s="861"/>
      <c r="L40" s="861"/>
      <c r="M40" s="861"/>
      <c r="N40" s="861"/>
      <c r="O40" s="861"/>
      <c r="P40" s="861"/>
      <c r="Q40" s="861"/>
    </row>
    <row r="41" spans="3:17" ht="13.5" customHeight="1" x14ac:dyDescent="0.15">
      <c r="C41" s="916"/>
      <c r="D41" s="917"/>
      <c r="E41" s="917"/>
      <c r="F41" s="917"/>
      <c r="G41" s="865"/>
      <c r="H41" s="861"/>
      <c r="I41" s="861"/>
      <c r="J41" s="861"/>
      <c r="K41" s="861"/>
      <c r="L41" s="861"/>
      <c r="M41" s="861"/>
      <c r="N41" s="861"/>
      <c r="O41" s="861"/>
      <c r="P41" s="861"/>
      <c r="Q41" s="861"/>
    </row>
    <row r="42" spans="3:17" ht="13.5" customHeight="1" x14ac:dyDescent="0.15">
      <c r="C42" s="916" t="s">
        <v>25</v>
      </c>
      <c r="D42" s="917"/>
      <c r="E42" s="917"/>
      <c r="F42" s="917"/>
      <c r="G42" s="865"/>
      <c r="H42" s="861"/>
      <c r="I42" s="861"/>
      <c r="J42" s="861"/>
      <c r="K42" s="861"/>
      <c r="L42" s="861"/>
      <c r="M42" s="861"/>
      <c r="N42" s="861"/>
      <c r="O42" s="861"/>
      <c r="P42" s="861"/>
      <c r="Q42" s="861"/>
    </row>
    <row r="43" spans="3:17" ht="13.5" customHeight="1" x14ac:dyDescent="0.15">
      <c r="C43" s="916"/>
      <c r="D43" s="917"/>
      <c r="E43" s="917"/>
      <c r="F43" s="917"/>
      <c r="G43" s="865"/>
      <c r="H43" s="861"/>
      <c r="I43" s="861"/>
      <c r="J43" s="861"/>
      <c r="K43" s="861"/>
      <c r="L43" s="861"/>
      <c r="M43" s="861"/>
      <c r="N43" s="861"/>
      <c r="O43" s="861"/>
      <c r="P43" s="861"/>
      <c r="Q43" s="861"/>
    </row>
    <row r="44" spans="3:17" ht="13.5" customHeight="1" x14ac:dyDescent="0.15">
      <c r="C44" s="916" t="s">
        <v>26</v>
      </c>
      <c r="D44" s="917"/>
      <c r="E44" s="917"/>
      <c r="F44" s="917"/>
      <c r="G44" s="865"/>
      <c r="H44" s="861"/>
      <c r="I44" s="861"/>
      <c r="J44" s="861"/>
      <c r="K44" s="861"/>
      <c r="L44" s="861"/>
      <c r="M44" s="861"/>
      <c r="N44" s="861"/>
      <c r="O44" s="861"/>
      <c r="P44" s="861"/>
      <c r="Q44" s="861"/>
    </row>
    <row r="45" spans="3:17" ht="13.5" customHeight="1" x14ac:dyDescent="0.15">
      <c r="C45" s="916"/>
      <c r="D45" s="917"/>
      <c r="E45" s="917"/>
      <c r="F45" s="917"/>
      <c r="G45" s="865"/>
      <c r="H45" s="861"/>
      <c r="I45" s="861"/>
      <c r="J45" s="861"/>
      <c r="K45" s="861"/>
      <c r="L45" s="861"/>
      <c r="M45" s="861"/>
      <c r="N45" s="861"/>
      <c r="O45" s="861"/>
      <c r="P45" s="861"/>
      <c r="Q45" s="861"/>
    </row>
    <row r="46" spans="3:17" ht="13.5" customHeight="1" x14ac:dyDescent="0.15">
      <c r="C46" s="916" t="s">
        <v>27</v>
      </c>
      <c r="D46" s="917"/>
      <c r="E46" s="917"/>
      <c r="F46" s="917"/>
      <c r="G46" s="865"/>
      <c r="H46" s="861"/>
      <c r="I46" s="861"/>
      <c r="J46" s="861"/>
      <c r="K46" s="861"/>
      <c r="L46" s="861"/>
      <c r="M46" s="861"/>
      <c r="N46" s="861"/>
      <c r="O46" s="861"/>
      <c r="P46" s="861"/>
      <c r="Q46" s="861"/>
    </row>
    <row r="47" spans="3:17" ht="13.5" customHeight="1" x14ac:dyDescent="0.15">
      <c r="C47" s="916"/>
      <c r="D47" s="917"/>
      <c r="E47" s="917"/>
      <c r="F47" s="917"/>
      <c r="G47" s="865"/>
      <c r="H47" s="861"/>
      <c r="I47" s="861"/>
      <c r="J47" s="861"/>
      <c r="K47" s="861"/>
      <c r="L47" s="861"/>
      <c r="M47" s="861"/>
      <c r="N47" s="861"/>
      <c r="O47" s="861"/>
      <c r="P47" s="861"/>
      <c r="Q47" s="861"/>
    </row>
    <row r="48" spans="3:17" ht="13.5" customHeight="1" x14ac:dyDescent="0.15">
      <c r="C48" s="916" t="s">
        <v>28</v>
      </c>
      <c r="D48" s="917"/>
      <c r="E48" s="917"/>
      <c r="F48" s="917"/>
      <c r="G48" s="865"/>
      <c r="H48" s="861"/>
      <c r="I48" s="861"/>
      <c r="J48" s="861"/>
      <c r="K48" s="861"/>
      <c r="L48" s="861"/>
      <c r="M48" s="861"/>
      <c r="N48" s="861"/>
      <c r="O48" s="861"/>
      <c r="P48" s="861"/>
      <c r="Q48" s="861"/>
    </row>
    <row r="49" spans="2:17" ht="13.5" customHeight="1" x14ac:dyDescent="0.15">
      <c r="C49" s="916"/>
      <c r="D49" s="917"/>
      <c r="E49" s="917"/>
      <c r="F49" s="917"/>
      <c r="G49" s="865"/>
      <c r="H49" s="861"/>
      <c r="I49" s="861"/>
      <c r="J49" s="861"/>
      <c r="K49" s="861"/>
      <c r="L49" s="861"/>
      <c r="M49" s="861"/>
      <c r="N49" s="861"/>
      <c r="O49" s="861"/>
      <c r="P49" s="861"/>
      <c r="Q49" s="861"/>
    </row>
    <row r="50" spans="2:17" ht="13.5" customHeight="1" x14ac:dyDescent="0.15">
      <c r="C50" s="918" t="s">
        <v>29</v>
      </c>
      <c r="D50" s="919"/>
      <c r="E50" s="919"/>
      <c r="F50" s="920"/>
      <c r="G50" s="865"/>
      <c r="H50" s="861"/>
      <c r="I50" s="861"/>
      <c r="J50" s="861"/>
      <c r="K50" s="861"/>
      <c r="L50" s="861"/>
      <c r="M50" s="861"/>
      <c r="N50" s="861"/>
      <c r="O50" s="861"/>
      <c r="P50" s="861"/>
      <c r="Q50" s="861"/>
    </row>
    <row r="51" spans="2:17" ht="13.5" customHeight="1" x14ac:dyDescent="0.15">
      <c r="C51" s="914"/>
      <c r="D51" s="915"/>
      <c r="E51" s="915"/>
      <c r="F51" s="921"/>
      <c r="G51" s="865"/>
      <c r="H51" s="861"/>
      <c r="I51" s="861"/>
      <c r="J51" s="861"/>
      <c r="K51" s="861"/>
      <c r="L51" s="861"/>
      <c r="M51" s="861"/>
      <c r="N51" s="861"/>
      <c r="O51" s="861"/>
      <c r="P51" s="861"/>
      <c r="Q51" s="861"/>
    </row>
    <row r="52" spans="2:17" ht="13.5" customHeight="1" x14ac:dyDescent="0.15">
      <c r="C52" s="918" t="s">
        <v>30</v>
      </c>
      <c r="D52" s="919"/>
      <c r="E52" s="919"/>
      <c r="F52" s="920"/>
      <c r="G52" s="865"/>
      <c r="H52" s="861"/>
      <c r="I52" s="861"/>
      <c r="J52" s="861"/>
      <c r="K52" s="861"/>
      <c r="L52" s="861"/>
      <c r="M52" s="861"/>
      <c r="N52" s="861"/>
      <c r="O52" s="861"/>
      <c r="P52" s="861"/>
      <c r="Q52" s="861"/>
    </row>
    <row r="53" spans="2:17" ht="13.5" customHeight="1" x14ac:dyDescent="0.15">
      <c r="C53" s="914"/>
      <c r="D53" s="915"/>
      <c r="E53" s="915"/>
      <c r="F53" s="921"/>
      <c r="G53" s="865"/>
      <c r="H53" s="861"/>
      <c r="I53" s="861"/>
      <c r="J53" s="861"/>
      <c r="K53" s="861"/>
      <c r="L53" s="861"/>
      <c r="M53" s="861"/>
      <c r="N53" s="861"/>
      <c r="O53" s="861"/>
      <c r="P53" s="861"/>
      <c r="Q53" s="861"/>
    </row>
    <row r="54" spans="2:17" ht="13.5" customHeight="1" x14ac:dyDescent="0.15">
      <c r="C54" s="926" t="s">
        <v>31</v>
      </c>
      <c r="D54" s="927"/>
      <c r="E54" s="927"/>
      <c r="F54" s="927"/>
      <c r="G54" s="865"/>
      <c r="H54" s="861"/>
      <c r="I54" s="861"/>
      <c r="J54" s="861"/>
      <c r="K54" s="861"/>
      <c r="L54" s="861"/>
      <c r="M54" s="861"/>
      <c r="N54" s="861"/>
      <c r="O54" s="861"/>
      <c r="P54" s="861"/>
      <c r="Q54" s="861"/>
    </row>
    <row r="55" spans="2:17" ht="13.5" customHeight="1" x14ac:dyDescent="0.15">
      <c r="C55" s="928"/>
      <c r="D55" s="927"/>
      <c r="E55" s="927"/>
      <c r="F55" s="927"/>
      <c r="G55" s="865"/>
      <c r="H55" s="861"/>
      <c r="I55" s="861"/>
      <c r="J55" s="861"/>
      <c r="K55" s="861"/>
      <c r="L55" s="861"/>
      <c r="M55" s="861"/>
      <c r="N55" s="861"/>
      <c r="O55" s="861"/>
      <c r="P55" s="861"/>
      <c r="Q55" s="861"/>
    </row>
    <row r="56" spans="2:17" ht="13.5" customHeight="1" x14ac:dyDescent="0.15">
      <c r="C56" s="922" t="s">
        <v>32</v>
      </c>
      <c r="D56" s="923"/>
      <c r="E56" s="923"/>
      <c r="F56" s="923"/>
      <c r="G56" s="865"/>
      <c r="H56" s="861"/>
      <c r="I56" s="861"/>
      <c r="J56" s="861"/>
      <c r="K56" s="861"/>
      <c r="L56" s="861"/>
      <c r="M56" s="861"/>
      <c r="N56" s="861"/>
      <c r="O56" s="861"/>
      <c r="P56" s="861"/>
      <c r="Q56" s="861"/>
    </row>
    <row r="57" spans="2:17" ht="13.5" customHeight="1" thickBot="1" x14ac:dyDescent="0.2">
      <c r="C57" s="924"/>
      <c r="D57" s="925"/>
      <c r="E57" s="925"/>
      <c r="F57" s="925"/>
      <c r="G57" s="907"/>
      <c r="H57" s="905"/>
      <c r="I57" s="905"/>
      <c r="J57" s="905"/>
      <c r="K57" s="905"/>
      <c r="L57" s="905"/>
      <c r="M57" s="905"/>
      <c r="N57" s="905"/>
      <c r="O57" s="905"/>
      <c r="P57" s="905"/>
      <c r="Q57" s="905"/>
    </row>
    <row r="58" spans="2:17" ht="13.5" customHeight="1" thickTop="1" x14ac:dyDescent="0.15">
      <c r="B58" s="889" t="s">
        <v>33</v>
      </c>
      <c r="C58" s="890" t="s">
        <v>20</v>
      </c>
      <c r="D58" s="891"/>
      <c r="E58" s="891"/>
      <c r="F58" s="891"/>
      <c r="G58" s="1061"/>
      <c r="H58" s="1059"/>
      <c r="I58" s="1059"/>
      <c r="J58" s="1059"/>
      <c r="K58" s="1059"/>
      <c r="L58" s="1059"/>
      <c r="M58" s="1059"/>
      <c r="N58" s="1059"/>
      <c r="O58" s="1059"/>
      <c r="P58" s="1059"/>
      <c r="Q58" s="1057"/>
    </row>
    <row r="59" spans="2:17" ht="13.5" customHeight="1" thickBot="1" x14ac:dyDescent="0.2">
      <c r="B59" s="889"/>
      <c r="C59" s="893"/>
      <c r="D59" s="894"/>
      <c r="E59" s="894"/>
      <c r="F59" s="894"/>
      <c r="G59" s="1062"/>
      <c r="H59" s="1060"/>
      <c r="I59" s="1060"/>
      <c r="J59" s="1060"/>
      <c r="K59" s="1060"/>
      <c r="L59" s="1060"/>
      <c r="M59" s="1060"/>
      <c r="N59" s="1060"/>
      <c r="O59" s="1060"/>
      <c r="P59" s="1060"/>
      <c r="Q59" s="1058"/>
    </row>
    <row r="60" spans="2:17" x14ac:dyDescent="0.15">
      <c r="G60" s="929"/>
      <c r="H60" s="929"/>
      <c r="I60" s="929"/>
      <c r="J60" s="929"/>
      <c r="K60" s="929"/>
      <c r="L60" s="929"/>
      <c r="M60" s="929"/>
      <c r="N60" s="929"/>
      <c r="O60" s="929"/>
      <c r="P60" s="929"/>
      <c r="Q60" s="929"/>
    </row>
    <row r="61" spans="2:17" x14ac:dyDescent="0.15">
      <c r="G61" s="929"/>
      <c r="H61" s="929"/>
      <c r="I61" s="929"/>
      <c r="J61" s="929"/>
      <c r="K61" s="929"/>
      <c r="L61" s="929"/>
      <c r="M61" s="929"/>
      <c r="N61" s="929"/>
      <c r="O61" s="929"/>
      <c r="P61" s="929"/>
      <c r="Q61" s="929"/>
    </row>
  </sheetData>
  <mergeCells count="327">
    <mergeCell ref="L58:L59"/>
    <mergeCell ref="N54:N55"/>
    <mergeCell ref="O54:O55"/>
    <mergeCell ref="P54:P55"/>
    <mergeCell ref="G56:G57"/>
    <mergeCell ref="H56:H57"/>
    <mergeCell ref="I56:I57"/>
    <mergeCell ref="J56:J57"/>
    <mergeCell ref="K56:K57"/>
    <mergeCell ref="L56:L57"/>
    <mergeCell ref="G54:G55"/>
    <mergeCell ref="H54:H55"/>
    <mergeCell ref="I54:I55"/>
    <mergeCell ref="J54:J55"/>
    <mergeCell ref="K54:K55"/>
    <mergeCell ref="L54:L55"/>
    <mergeCell ref="K52:K53"/>
    <mergeCell ref="L52:L53"/>
    <mergeCell ref="G50:G51"/>
    <mergeCell ref="H50:H51"/>
    <mergeCell ref="I50:I51"/>
    <mergeCell ref="J50:J51"/>
    <mergeCell ref="K50:K51"/>
    <mergeCell ref="L50:L51"/>
    <mergeCell ref="M54:M55"/>
    <mergeCell ref="N46:N47"/>
    <mergeCell ref="O46:O47"/>
    <mergeCell ref="P46:P47"/>
    <mergeCell ref="G48:G49"/>
    <mergeCell ref="H48:H49"/>
    <mergeCell ref="I48:I49"/>
    <mergeCell ref="J48:J49"/>
    <mergeCell ref="K48:K49"/>
    <mergeCell ref="L48:L49"/>
    <mergeCell ref="G46:G47"/>
    <mergeCell ref="H46:H47"/>
    <mergeCell ref="I46:I47"/>
    <mergeCell ref="J46:J47"/>
    <mergeCell ref="K46:K47"/>
    <mergeCell ref="L46:L47"/>
    <mergeCell ref="K44:K45"/>
    <mergeCell ref="L44:L45"/>
    <mergeCell ref="G42:G43"/>
    <mergeCell ref="H42:H43"/>
    <mergeCell ref="I42:I43"/>
    <mergeCell ref="J42:J43"/>
    <mergeCell ref="K42:K43"/>
    <mergeCell ref="L42:L43"/>
    <mergeCell ref="M46:M47"/>
    <mergeCell ref="O38:O39"/>
    <mergeCell ref="P38:P39"/>
    <mergeCell ref="G40:G41"/>
    <mergeCell ref="H40:H41"/>
    <mergeCell ref="I40:I41"/>
    <mergeCell ref="J40:J41"/>
    <mergeCell ref="K40:K41"/>
    <mergeCell ref="L40:L41"/>
    <mergeCell ref="G38:G39"/>
    <mergeCell ref="H38:H39"/>
    <mergeCell ref="I38:I39"/>
    <mergeCell ref="J38:J39"/>
    <mergeCell ref="K38:K39"/>
    <mergeCell ref="L38:L39"/>
    <mergeCell ref="N27:N28"/>
    <mergeCell ref="O27:O28"/>
    <mergeCell ref="P27:P28"/>
    <mergeCell ref="Q27:Q28"/>
    <mergeCell ref="G29:G30"/>
    <mergeCell ref="H29:H30"/>
    <mergeCell ref="I29:I30"/>
    <mergeCell ref="J29:J30"/>
    <mergeCell ref="K29:K30"/>
    <mergeCell ref="L29:L30"/>
    <mergeCell ref="H27:H28"/>
    <mergeCell ref="I27:I28"/>
    <mergeCell ref="J27:J28"/>
    <mergeCell ref="K27:K28"/>
    <mergeCell ref="L27:L28"/>
    <mergeCell ref="M27:M28"/>
    <mergeCell ref="M29:M30"/>
    <mergeCell ref="N29:N30"/>
    <mergeCell ref="O29:O30"/>
    <mergeCell ref="P29:P30"/>
    <mergeCell ref="Q29:Q30"/>
    <mergeCell ref="N21:N22"/>
    <mergeCell ref="O21:O22"/>
    <mergeCell ref="P21:P22"/>
    <mergeCell ref="L25:L26"/>
    <mergeCell ref="M25:M26"/>
    <mergeCell ref="N25:N26"/>
    <mergeCell ref="O25:O26"/>
    <mergeCell ref="P25:P26"/>
    <mergeCell ref="Q25:Q26"/>
    <mergeCell ref="M23:M24"/>
    <mergeCell ref="N23:N24"/>
    <mergeCell ref="O23:O24"/>
    <mergeCell ref="P23:P24"/>
    <mergeCell ref="Q23:Q24"/>
    <mergeCell ref="P17:P18"/>
    <mergeCell ref="Q17:Q18"/>
    <mergeCell ref="G19:G20"/>
    <mergeCell ref="H19:H20"/>
    <mergeCell ref="I19:I20"/>
    <mergeCell ref="J19:J20"/>
    <mergeCell ref="K19:K20"/>
    <mergeCell ref="Q21:Q22"/>
    <mergeCell ref="G23:G24"/>
    <mergeCell ref="H23:H24"/>
    <mergeCell ref="I23:I24"/>
    <mergeCell ref="J23:J24"/>
    <mergeCell ref="K23:K24"/>
    <mergeCell ref="N19:N20"/>
    <mergeCell ref="O19:O20"/>
    <mergeCell ref="P19:P20"/>
    <mergeCell ref="Q19:Q20"/>
    <mergeCell ref="G21:G22"/>
    <mergeCell ref="H21:H22"/>
    <mergeCell ref="I21:I22"/>
    <mergeCell ref="J21:J22"/>
    <mergeCell ref="K21:K22"/>
    <mergeCell ref="L21:L22"/>
    <mergeCell ref="M21:M22"/>
    <mergeCell ref="G17:G18"/>
    <mergeCell ref="H17:H18"/>
    <mergeCell ref="I17:I18"/>
    <mergeCell ref="J17:J18"/>
    <mergeCell ref="K17:K18"/>
    <mergeCell ref="L17:L18"/>
    <mergeCell ref="M17:M18"/>
    <mergeCell ref="N17:N18"/>
    <mergeCell ref="O17:O18"/>
    <mergeCell ref="N13:N14"/>
    <mergeCell ref="O13:O14"/>
    <mergeCell ref="P13:P14"/>
    <mergeCell ref="Q13:Q14"/>
    <mergeCell ref="G15:G16"/>
    <mergeCell ref="H15:H16"/>
    <mergeCell ref="I15:I16"/>
    <mergeCell ref="J15:J16"/>
    <mergeCell ref="K15:K16"/>
    <mergeCell ref="L15:L16"/>
    <mergeCell ref="N15:N16"/>
    <mergeCell ref="O15:O16"/>
    <mergeCell ref="P15:P16"/>
    <mergeCell ref="Q15:Q16"/>
    <mergeCell ref="G13:G14"/>
    <mergeCell ref="H13:H14"/>
    <mergeCell ref="I13:I14"/>
    <mergeCell ref="J13:J14"/>
    <mergeCell ref="K13:K14"/>
    <mergeCell ref="L13:L14"/>
    <mergeCell ref="M13:M14"/>
    <mergeCell ref="K11:K12"/>
    <mergeCell ref="L11:L12"/>
    <mergeCell ref="M11:M12"/>
    <mergeCell ref="P9:P10"/>
    <mergeCell ref="Q9:Q10"/>
    <mergeCell ref="M7:M8"/>
    <mergeCell ref="N7:N8"/>
    <mergeCell ref="O7:O8"/>
    <mergeCell ref="P7:P8"/>
    <mergeCell ref="Q7:Q8"/>
    <mergeCell ref="O11:O12"/>
    <mergeCell ref="P11:P12"/>
    <mergeCell ref="Q11:Q12"/>
    <mergeCell ref="N11:N12"/>
    <mergeCell ref="K7:K8"/>
    <mergeCell ref="L7:L8"/>
    <mergeCell ref="A1:Q1"/>
    <mergeCell ref="G7:G8"/>
    <mergeCell ref="H7:H8"/>
    <mergeCell ref="I7:I8"/>
    <mergeCell ref="J7:J8"/>
    <mergeCell ref="H34:H35"/>
    <mergeCell ref="I34:I35"/>
    <mergeCell ref="J34:J35"/>
    <mergeCell ref="K34:K35"/>
    <mergeCell ref="L34:L35"/>
    <mergeCell ref="M34:M35"/>
    <mergeCell ref="M5:M6"/>
    <mergeCell ref="N5:N6"/>
    <mergeCell ref="O5:O6"/>
    <mergeCell ref="P5:P6"/>
    <mergeCell ref="Q5:Q6"/>
    <mergeCell ref="G5:G6"/>
    <mergeCell ref="H5:H6"/>
    <mergeCell ref="I5:I6"/>
    <mergeCell ref="J5:J6"/>
    <mergeCell ref="K5:K6"/>
    <mergeCell ref="L5:L6"/>
    <mergeCell ref="B29:B30"/>
    <mergeCell ref="C29:F30"/>
    <mergeCell ref="G60:H61"/>
    <mergeCell ref="I60:J61"/>
    <mergeCell ref="K60:L61"/>
    <mergeCell ref="M60:N61"/>
    <mergeCell ref="O60:P61"/>
    <mergeCell ref="Q60:Q61"/>
    <mergeCell ref="Q56:Q57"/>
    <mergeCell ref="B58:B59"/>
    <mergeCell ref="C58:F59"/>
    <mergeCell ref="Q58:Q59"/>
    <mergeCell ref="M56:M57"/>
    <mergeCell ref="C56:F57"/>
    <mergeCell ref="N56:N57"/>
    <mergeCell ref="O56:O57"/>
    <mergeCell ref="P56:P57"/>
    <mergeCell ref="M58:M59"/>
    <mergeCell ref="N58:N59"/>
    <mergeCell ref="O58:O59"/>
    <mergeCell ref="P58:P59"/>
    <mergeCell ref="G58:G59"/>
    <mergeCell ref="H58:H59"/>
    <mergeCell ref="I58:I59"/>
    <mergeCell ref="J58:J59"/>
    <mergeCell ref="K58:K59"/>
    <mergeCell ref="Q52:Q53"/>
    <mergeCell ref="C54:F55"/>
    <mergeCell ref="Q54:Q55"/>
    <mergeCell ref="M52:M53"/>
    <mergeCell ref="N52:N53"/>
    <mergeCell ref="C52:F53"/>
    <mergeCell ref="O52:O53"/>
    <mergeCell ref="P52:P53"/>
    <mergeCell ref="Q48:Q49"/>
    <mergeCell ref="C50:F51"/>
    <mergeCell ref="Q50:Q51"/>
    <mergeCell ref="M48:M49"/>
    <mergeCell ref="N48:N49"/>
    <mergeCell ref="C48:F49"/>
    <mergeCell ref="O48:O49"/>
    <mergeCell ref="P48:P49"/>
    <mergeCell ref="M50:M51"/>
    <mergeCell ref="N50:N51"/>
    <mergeCell ref="O50:O51"/>
    <mergeCell ref="P50:P51"/>
    <mergeCell ref="G52:G53"/>
    <mergeCell ref="H52:H53"/>
    <mergeCell ref="I52:I53"/>
    <mergeCell ref="J52:J53"/>
    <mergeCell ref="Q44:Q45"/>
    <mergeCell ref="C46:F47"/>
    <mergeCell ref="Q46:Q47"/>
    <mergeCell ref="M44:M45"/>
    <mergeCell ref="N44:N45"/>
    <mergeCell ref="C44:F45"/>
    <mergeCell ref="O44:O45"/>
    <mergeCell ref="P44:P45"/>
    <mergeCell ref="Q40:Q41"/>
    <mergeCell ref="C42:F43"/>
    <mergeCell ref="Q42:Q43"/>
    <mergeCell ref="M40:M41"/>
    <mergeCell ref="N40:N41"/>
    <mergeCell ref="C40:F41"/>
    <mergeCell ref="O40:O41"/>
    <mergeCell ref="P40:P41"/>
    <mergeCell ref="M42:M43"/>
    <mergeCell ref="N42:N43"/>
    <mergeCell ref="O42:O43"/>
    <mergeCell ref="P42:P43"/>
    <mergeCell ref="G44:G45"/>
    <mergeCell ref="H44:H45"/>
    <mergeCell ref="I44:I45"/>
    <mergeCell ref="J44:J45"/>
    <mergeCell ref="C38:F39"/>
    <mergeCell ref="Q38:Q39"/>
    <mergeCell ref="L36:L37"/>
    <mergeCell ref="M36:M37"/>
    <mergeCell ref="C36:F37"/>
    <mergeCell ref="N36:N37"/>
    <mergeCell ref="O36:O37"/>
    <mergeCell ref="P36:P37"/>
    <mergeCell ref="O32:P32"/>
    <mergeCell ref="C33:F35"/>
    <mergeCell ref="G33:Q33"/>
    <mergeCell ref="G34:G35"/>
    <mergeCell ref="N34:N35"/>
    <mergeCell ref="O34:O35"/>
    <mergeCell ref="P34:P35"/>
    <mergeCell ref="Q34:Q35"/>
    <mergeCell ref="G36:G37"/>
    <mergeCell ref="H36:H37"/>
    <mergeCell ref="I36:I37"/>
    <mergeCell ref="J36:J37"/>
    <mergeCell ref="K36:K37"/>
    <mergeCell ref="Q36:Q37"/>
    <mergeCell ref="M38:M39"/>
    <mergeCell ref="N38:N39"/>
    <mergeCell ref="C27:F28"/>
    <mergeCell ref="B25:B26"/>
    <mergeCell ref="C25:F26"/>
    <mergeCell ref="L23:L24"/>
    <mergeCell ref="C23:F24"/>
    <mergeCell ref="C21:F22"/>
    <mergeCell ref="L19:L20"/>
    <mergeCell ref="M19:M20"/>
    <mergeCell ref="C19:F20"/>
    <mergeCell ref="G27:G28"/>
    <mergeCell ref="G25:G26"/>
    <mergeCell ref="H25:H26"/>
    <mergeCell ref="I25:I26"/>
    <mergeCell ref="J25:J26"/>
    <mergeCell ref="K25:K26"/>
    <mergeCell ref="C7:F8"/>
    <mergeCell ref="O3:P3"/>
    <mergeCell ref="C4:F6"/>
    <mergeCell ref="G4:Q4"/>
    <mergeCell ref="C17:F18"/>
    <mergeCell ref="M15:M16"/>
    <mergeCell ref="B15:B16"/>
    <mergeCell ref="C15:F16"/>
    <mergeCell ref="C13:F14"/>
    <mergeCell ref="G11:G12"/>
    <mergeCell ref="H11:H12"/>
    <mergeCell ref="C11:F12"/>
    <mergeCell ref="C9:F10"/>
    <mergeCell ref="G9:G10"/>
    <mergeCell ref="H9:H10"/>
    <mergeCell ref="I9:I10"/>
    <mergeCell ref="J9:J10"/>
    <mergeCell ref="K9:K10"/>
    <mergeCell ref="L9:L10"/>
    <mergeCell ref="M9:M10"/>
    <mergeCell ref="N9:N10"/>
    <mergeCell ref="O9:O10"/>
    <mergeCell ref="I11:I12"/>
    <mergeCell ref="J11:J12"/>
  </mergeCells>
  <phoneticPr fontId="5"/>
  <pageMargins left="0.51181102362204722" right="0.51181102362204722" top="0.51181102362204722" bottom="0.59055118110236227" header="0.39370078740157483" footer="0.35433070866141736"/>
  <pageSetup paperSize="9" scale="94" firstPageNumber="112" pageOrder="overThenDown" orientation="portrait" useFirstPageNumber="1" r:id="rId1"/>
  <headerFooter alignWithMargins="0">
    <oddFooter>&amp;C&amp;"ＭＳ 明朝,標準"&amp;12-8-</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0E82D-E392-4B61-A8F4-E5FD4D0E0CFF}">
  <sheetPr>
    <pageSetUpPr fitToPage="1"/>
  </sheetPr>
  <dimension ref="A1:S34"/>
  <sheetViews>
    <sheetView view="pageBreakPreview" zoomScale="98" zoomScaleNormal="100" zoomScaleSheetLayoutView="98" workbookViewId="0">
      <pane xSplit="5" ySplit="8" topLeftCell="F30" activePane="bottomRight" state="frozen"/>
      <selection pane="topRight" activeCell="F1" sqref="F1"/>
      <selection pane="bottomLeft" activeCell="A9" sqref="A9"/>
      <selection pane="bottomRight" activeCell="F9" sqref="F9:F10"/>
    </sheetView>
  </sheetViews>
  <sheetFormatPr defaultColWidth="9" defaultRowHeight="13.5" x14ac:dyDescent="0.15"/>
  <cols>
    <col min="1" max="1" width="2.125" style="1" customWidth="1"/>
    <col min="2" max="5" width="6.75" style="1" customWidth="1"/>
    <col min="6" max="17" width="5.75" style="1" customWidth="1"/>
    <col min="18" max="18" width="3.5" style="1" customWidth="1"/>
    <col min="19" max="16384" width="9" style="1"/>
  </cols>
  <sheetData>
    <row r="1" spans="1:19" ht="21" customHeight="1" x14ac:dyDescent="0.15">
      <c r="A1" s="866" t="s">
        <v>911</v>
      </c>
      <c r="B1" s="866"/>
      <c r="C1" s="866"/>
      <c r="D1" s="866"/>
      <c r="E1" s="866"/>
      <c r="F1" s="866"/>
      <c r="G1" s="866"/>
      <c r="H1" s="866"/>
      <c r="I1" s="866"/>
      <c r="J1" s="866"/>
      <c r="K1" s="866"/>
      <c r="L1" s="866"/>
      <c r="M1" s="866"/>
      <c r="N1" s="866"/>
      <c r="O1" s="866"/>
      <c r="P1" s="866"/>
      <c r="Q1" s="866"/>
      <c r="R1" s="866"/>
      <c r="S1" s="866"/>
    </row>
    <row r="2" spans="1:19" s="18" customFormat="1" ht="21" customHeight="1" x14ac:dyDescent="0.15">
      <c r="A2" s="2"/>
      <c r="B2" s="3" t="s">
        <v>912</v>
      </c>
      <c r="C2" s="4"/>
      <c r="D2" s="4"/>
      <c r="E2" s="4"/>
      <c r="F2" s="4"/>
      <c r="G2" s="4"/>
      <c r="H2" s="4"/>
      <c r="I2" s="4"/>
      <c r="J2" s="4"/>
      <c r="K2" s="4"/>
      <c r="L2" s="4"/>
      <c r="M2" s="4"/>
      <c r="N2" s="4"/>
      <c r="O2" s="4"/>
      <c r="P2" s="4"/>
      <c r="Q2" s="4"/>
      <c r="R2" s="4"/>
    </row>
    <row r="3" spans="1:19" s="18" customFormat="1" ht="13.5" customHeight="1" x14ac:dyDescent="0.15">
      <c r="A3" s="2"/>
      <c r="B3" s="3"/>
      <c r="C3" s="4"/>
      <c r="D3" s="4"/>
      <c r="E3" s="4"/>
      <c r="F3" s="40"/>
      <c r="G3" s="4"/>
      <c r="H3" s="4"/>
      <c r="I3" s="4"/>
      <c r="J3" s="40"/>
      <c r="K3" s="4"/>
      <c r="L3" s="4"/>
      <c r="M3" s="4"/>
      <c r="R3" s="4"/>
    </row>
    <row r="4" spans="1:19" s="18" customFormat="1" ht="13.5" customHeight="1" x14ac:dyDescent="0.15">
      <c r="A4" s="2"/>
      <c r="B4" s="3"/>
      <c r="C4" s="4"/>
      <c r="D4" s="4"/>
      <c r="E4" s="4"/>
      <c r="F4" s="40"/>
      <c r="G4" s="4"/>
      <c r="H4" s="4"/>
      <c r="I4" s="4"/>
      <c r="J4" s="40"/>
      <c r="K4" s="4"/>
      <c r="L4" s="4"/>
      <c r="M4" s="4"/>
      <c r="R4" s="4"/>
    </row>
    <row r="5" spans="1:19" s="18" customFormat="1" ht="27.6" customHeight="1" thickBot="1" x14ac:dyDescent="0.2">
      <c r="A5" s="2"/>
      <c r="B5" s="341"/>
      <c r="C5" s="341" t="s">
        <v>904</v>
      </c>
      <c r="D5" s="4"/>
      <c r="E5" s="343"/>
      <c r="F5" s="343"/>
      <c r="G5" s="343"/>
      <c r="H5" s="342"/>
      <c r="I5" s="342" t="s">
        <v>905</v>
      </c>
      <c r="J5" s="343"/>
      <c r="K5" s="343"/>
      <c r="L5" s="100"/>
      <c r="M5" s="101"/>
      <c r="N5" s="100"/>
      <c r="O5" s="41" t="s">
        <v>2</v>
      </c>
      <c r="P5" s="100"/>
      <c r="Q5" s="41"/>
      <c r="R5" s="4"/>
    </row>
    <row r="6" spans="1:19" s="7" customFormat="1" ht="22.15" customHeight="1" x14ac:dyDescent="0.15">
      <c r="B6" s="868"/>
      <c r="C6" s="869"/>
      <c r="D6" s="869"/>
      <c r="E6" s="870"/>
      <c r="F6" s="640" t="s">
        <v>4</v>
      </c>
      <c r="G6" s="641"/>
      <c r="H6" s="641"/>
      <c r="I6" s="641"/>
      <c r="J6" s="641"/>
      <c r="K6" s="641"/>
      <c r="L6" s="641"/>
      <c r="M6" s="641"/>
      <c r="N6" s="641"/>
      <c r="O6" s="641"/>
      <c r="P6" s="641"/>
      <c r="Q6" s="1041"/>
    </row>
    <row r="7" spans="1:19" s="7" customFormat="1" ht="24" customHeight="1" x14ac:dyDescent="0.15">
      <c r="B7" s="871"/>
      <c r="C7" s="872"/>
      <c r="D7" s="872"/>
      <c r="E7" s="873"/>
      <c r="F7" s="1045" t="s">
        <v>5</v>
      </c>
      <c r="G7" s="1046"/>
      <c r="H7" s="878" t="s">
        <v>36</v>
      </c>
      <c r="I7" s="878"/>
      <c r="J7" s="878" t="s">
        <v>37</v>
      </c>
      <c r="K7" s="878"/>
      <c r="L7" s="878" t="s">
        <v>38</v>
      </c>
      <c r="M7" s="878"/>
      <c r="N7" s="878" t="s">
        <v>39</v>
      </c>
      <c r="O7" s="1042"/>
      <c r="P7" s="878" t="s">
        <v>40</v>
      </c>
      <c r="Q7" s="1043"/>
    </row>
    <row r="8" spans="1:19" s="7" customFormat="1" ht="21.75" thickBot="1" x14ac:dyDescent="0.2">
      <c r="B8" s="874"/>
      <c r="C8" s="875"/>
      <c r="D8" s="875"/>
      <c r="E8" s="876"/>
      <c r="F8" s="97" t="s">
        <v>99</v>
      </c>
      <c r="G8" s="98" t="s">
        <v>100</v>
      </c>
      <c r="H8" s="98" t="s">
        <v>90</v>
      </c>
      <c r="I8" s="98" t="s">
        <v>91</v>
      </c>
      <c r="J8" s="98" t="s">
        <v>90</v>
      </c>
      <c r="K8" s="98" t="s">
        <v>91</v>
      </c>
      <c r="L8" s="98" t="s">
        <v>90</v>
      </c>
      <c r="M8" s="98" t="s">
        <v>91</v>
      </c>
      <c r="N8" s="98" t="s">
        <v>90</v>
      </c>
      <c r="O8" s="98" t="s">
        <v>91</v>
      </c>
      <c r="P8" s="98" t="s">
        <v>90</v>
      </c>
      <c r="Q8" s="103" t="s">
        <v>91</v>
      </c>
    </row>
    <row r="9" spans="1:19" s="7" customFormat="1" ht="19.5" customHeight="1" x14ac:dyDescent="0.15">
      <c r="B9" s="852" t="s">
        <v>173</v>
      </c>
      <c r="C9" s="853"/>
      <c r="D9" s="853"/>
      <c r="E9" s="854"/>
      <c r="F9" s="1040"/>
      <c r="G9" s="1040"/>
      <c r="H9" s="1040"/>
      <c r="I9" s="1040"/>
      <c r="J9" s="1040"/>
      <c r="K9" s="1040"/>
      <c r="L9" s="1040"/>
      <c r="M9" s="1040"/>
      <c r="N9" s="1040"/>
      <c r="O9" s="1040"/>
      <c r="P9" s="1040"/>
      <c r="Q9" s="1044"/>
    </row>
    <row r="10" spans="1:19" s="7" customFormat="1" ht="19.5" customHeight="1" x14ac:dyDescent="0.15">
      <c r="B10" s="855"/>
      <c r="C10" s="856"/>
      <c r="D10" s="856"/>
      <c r="E10" s="857"/>
      <c r="F10" s="621"/>
      <c r="G10" s="621"/>
      <c r="H10" s="621"/>
      <c r="I10" s="621"/>
      <c r="J10" s="621"/>
      <c r="K10" s="621"/>
      <c r="L10" s="621"/>
      <c r="M10" s="621"/>
      <c r="N10" s="621"/>
      <c r="O10" s="621"/>
      <c r="P10" s="621"/>
      <c r="Q10" s="1026"/>
    </row>
    <row r="11" spans="1:19" s="7" customFormat="1" ht="19.5" customHeight="1" x14ac:dyDescent="0.15">
      <c r="B11" s="885" t="s">
        <v>174</v>
      </c>
      <c r="C11" s="886"/>
      <c r="D11" s="886"/>
      <c r="E11" s="887"/>
      <c r="F11" s="621"/>
      <c r="G11" s="621"/>
      <c r="H11" s="621"/>
      <c r="I11" s="621"/>
      <c r="J11" s="621"/>
      <c r="K11" s="621"/>
      <c r="L11" s="621"/>
      <c r="M11" s="621"/>
      <c r="N11" s="621"/>
      <c r="O11" s="621"/>
      <c r="P11" s="621"/>
      <c r="Q11" s="1026"/>
    </row>
    <row r="12" spans="1:19" s="7" customFormat="1" ht="19.5" customHeight="1" x14ac:dyDescent="0.15">
      <c r="B12" s="855"/>
      <c r="C12" s="856"/>
      <c r="D12" s="856"/>
      <c r="E12" s="857"/>
      <c r="F12" s="621"/>
      <c r="G12" s="621"/>
      <c r="H12" s="621"/>
      <c r="I12" s="621"/>
      <c r="J12" s="621"/>
      <c r="K12" s="621"/>
      <c r="L12" s="621"/>
      <c r="M12" s="621"/>
      <c r="N12" s="621"/>
      <c r="O12" s="621"/>
      <c r="P12" s="621"/>
      <c r="Q12" s="1026"/>
    </row>
    <row r="13" spans="1:19" s="7" customFormat="1" ht="19.5" customHeight="1" x14ac:dyDescent="0.15">
      <c r="B13" s="885" t="s">
        <v>175</v>
      </c>
      <c r="C13" s="886"/>
      <c r="D13" s="886"/>
      <c r="E13" s="887"/>
      <c r="F13" s="621"/>
      <c r="G13" s="621"/>
      <c r="H13" s="621"/>
      <c r="I13" s="621"/>
      <c r="J13" s="621"/>
      <c r="K13" s="621"/>
      <c r="L13" s="621"/>
      <c r="M13" s="621"/>
      <c r="N13" s="621"/>
      <c r="O13" s="621"/>
      <c r="P13" s="621"/>
      <c r="Q13" s="1026"/>
    </row>
    <row r="14" spans="1:19" s="7" customFormat="1" ht="19.5" customHeight="1" x14ac:dyDescent="0.15">
      <c r="B14" s="855"/>
      <c r="C14" s="856"/>
      <c r="D14" s="856"/>
      <c r="E14" s="857"/>
      <c r="F14" s="621"/>
      <c r="G14" s="621"/>
      <c r="H14" s="621"/>
      <c r="I14" s="621"/>
      <c r="J14" s="621"/>
      <c r="K14" s="621"/>
      <c r="L14" s="621"/>
      <c r="M14" s="621"/>
      <c r="N14" s="621"/>
      <c r="O14" s="621"/>
      <c r="P14" s="621"/>
      <c r="Q14" s="1026"/>
    </row>
    <row r="15" spans="1:19" s="7" customFormat="1" ht="19.5" customHeight="1" x14ac:dyDescent="0.15">
      <c r="B15" s="885" t="s">
        <v>516</v>
      </c>
      <c r="C15" s="886"/>
      <c r="D15" s="886"/>
      <c r="E15" s="887"/>
      <c r="F15" s="621"/>
      <c r="G15" s="621"/>
      <c r="H15" s="621"/>
      <c r="I15" s="621"/>
      <c r="J15" s="621"/>
      <c r="K15" s="621"/>
      <c r="L15" s="621"/>
      <c r="M15" s="621"/>
      <c r="N15" s="621"/>
      <c r="O15" s="621"/>
      <c r="P15" s="621"/>
      <c r="Q15" s="1026"/>
    </row>
    <row r="16" spans="1:19" s="7" customFormat="1" ht="19.5" customHeight="1" x14ac:dyDescent="0.15">
      <c r="B16" s="855"/>
      <c r="C16" s="856"/>
      <c r="D16" s="856"/>
      <c r="E16" s="857"/>
      <c r="F16" s="621"/>
      <c r="G16" s="621"/>
      <c r="H16" s="621"/>
      <c r="I16" s="621"/>
      <c r="J16" s="621"/>
      <c r="K16" s="621"/>
      <c r="L16" s="621"/>
      <c r="M16" s="621"/>
      <c r="N16" s="621"/>
      <c r="O16" s="621"/>
      <c r="P16" s="621"/>
      <c r="Q16" s="1026"/>
    </row>
    <row r="17" spans="1:17" s="7" customFormat="1" ht="19.5" customHeight="1" x14ac:dyDescent="0.15">
      <c r="A17" s="888"/>
      <c r="B17" s="885" t="s">
        <v>515</v>
      </c>
      <c r="C17" s="886"/>
      <c r="D17" s="886"/>
      <c r="E17" s="887"/>
      <c r="F17" s="621"/>
      <c r="G17" s="621"/>
      <c r="H17" s="621"/>
      <c r="I17" s="621"/>
      <c r="J17" s="621"/>
      <c r="K17" s="621"/>
      <c r="L17" s="621"/>
      <c r="M17" s="621"/>
      <c r="N17" s="621"/>
      <c r="O17" s="621"/>
      <c r="P17" s="621"/>
      <c r="Q17" s="1026"/>
    </row>
    <row r="18" spans="1:17" s="7" customFormat="1" ht="19.5" customHeight="1" x14ac:dyDescent="0.15">
      <c r="A18" s="888"/>
      <c r="B18" s="855"/>
      <c r="C18" s="856"/>
      <c r="D18" s="856"/>
      <c r="E18" s="857"/>
      <c r="F18" s="621"/>
      <c r="G18" s="621"/>
      <c r="H18" s="621"/>
      <c r="I18" s="621"/>
      <c r="J18" s="621"/>
      <c r="K18" s="621"/>
      <c r="L18" s="621"/>
      <c r="M18" s="621"/>
      <c r="N18" s="621"/>
      <c r="O18" s="621"/>
      <c r="P18" s="621"/>
      <c r="Q18" s="1026"/>
    </row>
    <row r="19" spans="1:17" s="7" customFormat="1" ht="19.5" customHeight="1" x14ac:dyDescent="0.15">
      <c r="B19" s="885" t="s">
        <v>13</v>
      </c>
      <c r="C19" s="886"/>
      <c r="D19" s="886"/>
      <c r="E19" s="887"/>
      <c r="F19" s="621"/>
      <c r="G19" s="621"/>
      <c r="H19" s="621"/>
      <c r="I19" s="621"/>
      <c r="J19" s="621"/>
      <c r="K19" s="621"/>
      <c r="L19" s="621"/>
      <c r="M19" s="621"/>
      <c r="N19" s="621"/>
      <c r="O19" s="621"/>
      <c r="P19" s="621"/>
      <c r="Q19" s="1026"/>
    </row>
    <row r="20" spans="1:17" s="7" customFormat="1" ht="19.5" customHeight="1" x14ac:dyDescent="0.15">
      <c r="B20" s="855"/>
      <c r="C20" s="856"/>
      <c r="D20" s="856"/>
      <c r="E20" s="857"/>
      <c r="F20" s="621"/>
      <c r="G20" s="621"/>
      <c r="H20" s="621"/>
      <c r="I20" s="621"/>
      <c r="J20" s="621"/>
      <c r="K20" s="621"/>
      <c r="L20" s="621"/>
      <c r="M20" s="621"/>
      <c r="N20" s="621"/>
      <c r="O20" s="621"/>
      <c r="P20" s="621"/>
      <c r="Q20" s="1026"/>
    </row>
    <row r="21" spans="1:17" s="7" customFormat="1" ht="19.5" customHeight="1" x14ac:dyDescent="0.15">
      <c r="B21" s="885" t="s">
        <v>914</v>
      </c>
      <c r="C21" s="886"/>
      <c r="D21" s="886"/>
      <c r="E21" s="887"/>
      <c r="F21" s="621"/>
      <c r="G21" s="621"/>
      <c r="H21" s="621"/>
      <c r="I21" s="621"/>
      <c r="J21" s="621"/>
      <c r="K21" s="621"/>
      <c r="L21" s="621"/>
      <c r="M21" s="621"/>
      <c r="N21" s="621"/>
      <c r="O21" s="621"/>
      <c r="P21" s="621"/>
      <c r="Q21" s="1026"/>
    </row>
    <row r="22" spans="1:17" s="7" customFormat="1" ht="19.5" customHeight="1" x14ac:dyDescent="0.15">
      <c r="B22" s="855"/>
      <c r="C22" s="856"/>
      <c r="D22" s="856"/>
      <c r="E22" s="857"/>
      <c r="F22" s="621"/>
      <c r="G22" s="621"/>
      <c r="H22" s="621"/>
      <c r="I22" s="621"/>
      <c r="J22" s="621"/>
      <c r="K22" s="621"/>
      <c r="L22" s="621"/>
      <c r="M22" s="621"/>
      <c r="N22" s="621"/>
      <c r="O22" s="621"/>
      <c r="P22" s="621"/>
      <c r="Q22" s="1026"/>
    </row>
    <row r="23" spans="1:17" s="7" customFormat="1" ht="19.5" customHeight="1" x14ac:dyDescent="0.15">
      <c r="B23" s="885" t="s">
        <v>747</v>
      </c>
      <c r="C23" s="886"/>
      <c r="D23" s="886"/>
      <c r="E23" s="887"/>
      <c r="F23" s="621"/>
      <c r="G23" s="621"/>
      <c r="H23" s="621"/>
      <c r="I23" s="621"/>
      <c r="J23" s="621"/>
      <c r="K23" s="621"/>
      <c r="L23" s="621"/>
      <c r="M23" s="621"/>
      <c r="N23" s="621"/>
      <c r="O23" s="621"/>
      <c r="P23" s="621"/>
      <c r="Q23" s="1026"/>
    </row>
    <row r="24" spans="1:17" s="7" customFormat="1" ht="19.5" customHeight="1" x14ac:dyDescent="0.15">
      <c r="B24" s="855"/>
      <c r="C24" s="856"/>
      <c r="D24" s="856"/>
      <c r="E24" s="857"/>
      <c r="F24" s="621"/>
      <c r="G24" s="621"/>
      <c r="H24" s="621"/>
      <c r="I24" s="621"/>
      <c r="J24" s="621"/>
      <c r="K24" s="621"/>
      <c r="L24" s="621"/>
      <c r="M24" s="621"/>
      <c r="N24" s="621"/>
      <c r="O24" s="621"/>
      <c r="P24" s="621"/>
      <c r="Q24" s="1026"/>
    </row>
    <row r="25" spans="1:17" s="7" customFormat="1" ht="19.5" customHeight="1" x14ac:dyDescent="0.15">
      <c r="B25" s="885" t="s">
        <v>913</v>
      </c>
      <c r="C25" s="886"/>
      <c r="D25" s="886"/>
      <c r="E25" s="887"/>
      <c r="F25" s="621"/>
      <c r="G25" s="621"/>
      <c r="H25" s="621"/>
      <c r="I25" s="621"/>
      <c r="J25" s="621"/>
      <c r="K25" s="621"/>
      <c r="L25" s="621"/>
      <c r="M25" s="621"/>
      <c r="N25" s="621"/>
      <c r="O25" s="621"/>
      <c r="P25" s="621"/>
      <c r="Q25" s="1026"/>
    </row>
    <row r="26" spans="1:17" s="7" customFormat="1" ht="19.5" customHeight="1" thickBot="1" x14ac:dyDescent="0.2">
      <c r="B26" s="852"/>
      <c r="C26" s="853"/>
      <c r="D26" s="853"/>
      <c r="E26" s="854"/>
      <c r="F26" s="621"/>
      <c r="G26" s="621"/>
      <c r="H26" s="621"/>
      <c r="I26" s="621"/>
      <c r="J26" s="621"/>
      <c r="K26" s="621"/>
      <c r="L26" s="621"/>
      <c r="M26" s="621"/>
      <c r="N26" s="621"/>
      <c r="O26" s="621"/>
      <c r="P26" s="621"/>
      <c r="Q26" s="1026"/>
    </row>
    <row r="27" spans="1:17" s="7" customFormat="1" ht="19.5" customHeight="1" thickTop="1" x14ac:dyDescent="0.15">
      <c r="A27" s="889"/>
      <c r="B27" s="1020" t="s">
        <v>20</v>
      </c>
      <c r="C27" s="1021"/>
      <c r="D27" s="1021"/>
      <c r="E27" s="1022"/>
      <c r="F27" s="1028">
        <f t="shared" ref="F27:Q27" si="0">SUM(F9:F26)</f>
        <v>0</v>
      </c>
      <c r="G27" s="1028">
        <f t="shared" si="0"/>
        <v>0</v>
      </c>
      <c r="H27" s="1028">
        <f t="shared" si="0"/>
        <v>0</v>
      </c>
      <c r="I27" s="1028">
        <f t="shared" si="0"/>
        <v>0</v>
      </c>
      <c r="J27" s="1028">
        <f t="shared" si="0"/>
        <v>0</v>
      </c>
      <c r="K27" s="1028">
        <f t="shared" si="0"/>
        <v>0</v>
      </c>
      <c r="L27" s="1028">
        <f t="shared" si="0"/>
        <v>0</v>
      </c>
      <c r="M27" s="1028">
        <f t="shared" si="0"/>
        <v>0</v>
      </c>
      <c r="N27" s="1028">
        <f t="shared" si="0"/>
        <v>0</v>
      </c>
      <c r="O27" s="1028">
        <f t="shared" si="0"/>
        <v>0</v>
      </c>
      <c r="P27" s="1028">
        <f t="shared" si="0"/>
        <v>0</v>
      </c>
      <c r="Q27" s="1047">
        <f t="shared" si="0"/>
        <v>0</v>
      </c>
    </row>
    <row r="28" spans="1:17" s="7" customFormat="1" ht="19.5" customHeight="1" thickBot="1" x14ac:dyDescent="0.2">
      <c r="A28" s="889"/>
      <c r="B28" s="1023"/>
      <c r="C28" s="1024"/>
      <c r="D28" s="1024"/>
      <c r="E28" s="1025"/>
      <c r="F28" s="1029"/>
      <c r="G28" s="1029"/>
      <c r="H28" s="1029"/>
      <c r="I28" s="1029"/>
      <c r="J28" s="1029"/>
      <c r="K28" s="1029"/>
      <c r="L28" s="1029"/>
      <c r="M28" s="1029"/>
      <c r="N28" s="1029"/>
      <c r="O28" s="1029"/>
      <c r="P28" s="1029"/>
      <c r="Q28" s="1048"/>
    </row>
    <row r="29" spans="1:17" ht="18.75" customHeight="1" x14ac:dyDescent="0.15">
      <c r="B29" s="1064"/>
      <c r="C29" s="1064"/>
      <c r="D29" s="1064"/>
      <c r="E29" s="1064"/>
      <c r="F29" s="1064"/>
      <c r="G29" s="1064"/>
      <c r="H29" s="1064"/>
      <c r="I29" s="1064"/>
      <c r="J29" s="1064"/>
      <c r="K29" s="1064"/>
      <c r="L29" s="1064"/>
      <c r="M29" s="1064"/>
      <c r="N29" s="1064"/>
      <c r="O29" s="1064"/>
      <c r="P29" s="1064"/>
      <c r="Q29" s="1064"/>
    </row>
    <row r="30" spans="1:17" ht="19.5" customHeight="1" x14ac:dyDescent="0.15">
      <c r="B30" s="1065"/>
      <c r="C30" s="1065"/>
      <c r="D30" s="1065"/>
      <c r="E30" s="1065"/>
      <c r="F30" s="1065"/>
      <c r="G30" s="1065"/>
      <c r="H30" s="1065"/>
      <c r="I30" s="1065"/>
      <c r="J30" s="1065"/>
      <c r="K30" s="1065"/>
      <c r="L30" s="1065"/>
      <c r="M30" s="1065"/>
      <c r="N30" s="1065"/>
      <c r="O30" s="1065"/>
      <c r="P30" s="1065"/>
      <c r="Q30" s="1065"/>
    </row>
    <row r="34" spans="7:17" x14ac:dyDescent="0.15">
      <c r="G34" s="102"/>
      <c r="H34" s="102"/>
      <c r="I34" s="102"/>
      <c r="J34" s="102"/>
      <c r="K34" s="102"/>
      <c r="L34" s="102"/>
      <c r="M34" s="102"/>
      <c r="N34" s="102"/>
      <c r="O34" s="102"/>
      <c r="P34" s="102"/>
      <c r="Q34" s="102"/>
    </row>
  </sheetData>
  <sheetProtection sheet="1" objects="1" scenarios="1" selectLockedCells="1"/>
  <mergeCells count="142">
    <mergeCell ref="B29:Q30"/>
    <mergeCell ref="M27:M28"/>
    <mergeCell ref="N27:N28"/>
    <mergeCell ref="O27:O28"/>
    <mergeCell ref="P27:P28"/>
    <mergeCell ref="Q27:Q28"/>
    <mergeCell ref="N25:N26"/>
    <mergeCell ref="O25:O26"/>
    <mergeCell ref="P25:P26"/>
    <mergeCell ref="Q25:Q26"/>
    <mergeCell ref="A27:A28"/>
    <mergeCell ref="B27:E28"/>
    <mergeCell ref="F27:F28"/>
    <mergeCell ref="G27:G28"/>
    <mergeCell ref="H27:H28"/>
    <mergeCell ref="I27:I28"/>
    <mergeCell ref="J27:J28"/>
    <mergeCell ref="K27:K28"/>
    <mergeCell ref="L27:L28"/>
    <mergeCell ref="B19:E20"/>
    <mergeCell ref="F19:F20"/>
    <mergeCell ref="Q23:Q24"/>
    <mergeCell ref="B25:E26"/>
    <mergeCell ref="F25:F26"/>
    <mergeCell ref="G25:G26"/>
    <mergeCell ref="H25:H26"/>
    <mergeCell ref="I25:I26"/>
    <mergeCell ref="J25:J26"/>
    <mergeCell ref="K25:K26"/>
    <mergeCell ref="K23:K24"/>
    <mergeCell ref="L23:L24"/>
    <mergeCell ref="M23:M24"/>
    <mergeCell ref="N23:N24"/>
    <mergeCell ref="O23:O24"/>
    <mergeCell ref="P23:P24"/>
    <mergeCell ref="B23:E24"/>
    <mergeCell ref="F23:F24"/>
    <mergeCell ref="G23:G24"/>
    <mergeCell ref="H23:H24"/>
    <mergeCell ref="I23:I24"/>
    <mergeCell ref="J23:J24"/>
    <mergeCell ref="L25:L26"/>
    <mergeCell ref="M25:M26"/>
    <mergeCell ref="B21:E22"/>
    <mergeCell ref="F21:F22"/>
    <mergeCell ref="G21:G22"/>
    <mergeCell ref="H21:H22"/>
    <mergeCell ref="I21:I22"/>
    <mergeCell ref="J21:J22"/>
    <mergeCell ref="K21:K22"/>
    <mergeCell ref="L21:L22"/>
    <mergeCell ref="M21:M22"/>
    <mergeCell ref="O15:O16"/>
    <mergeCell ref="P15:P16"/>
    <mergeCell ref="Q15:Q16"/>
    <mergeCell ref="M17:M18"/>
    <mergeCell ref="N17:N18"/>
    <mergeCell ref="O17:O18"/>
    <mergeCell ref="P17:P18"/>
    <mergeCell ref="Q17:Q18"/>
    <mergeCell ref="N21:N22"/>
    <mergeCell ref="O21:O22"/>
    <mergeCell ref="P21:P22"/>
    <mergeCell ref="Q21:Q22"/>
    <mergeCell ref="M19:M20"/>
    <mergeCell ref="N19:N20"/>
    <mergeCell ref="O19:O20"/>
    <mergeCell ref="P19:P20"/>
    <mergeCell ref="Q19:Q20"/>
    <mergeCell ref="G19:G20"/>
    <mergeCell ref="H19:H20"/>
    <mergeCell ref="I19:I20"/>
    <mergeCell ref="J19:J20"/>
    <mergeCell ref="K19:K20"/>
    <mergeCell ref="L19:L20"/>
    <mergeCell ref="L17:L18"/>
    <mergeCell ref="M15:M16"/>
    <mergeCell ref="N15:N16"/>
    <mergeCell ref="A17:A18"/>
    <mergeCell ref="B17:E18"/>
    <mergeCell ref="F17:F18"/>
    <mergeCell ref="G17:G18"/>
    <mergeCell ref="H17:H18"/>
    <mergeCell ref="I17:I18"/>
    <mergeCell ref="J17:J18"/>
    <mergeCell ref="K17:K18"/>
    <mergeCell ref="L15:L16"/>
    <mergeCell ref="B15:E16"/>
    <mergeCell ref="F15:F16"/>
    <mergeCell ref="G15:G16"/>
    <mergeCell ref="H15:H16"/>
    <mergeCell ref="I15:I16"/>
    <mergeCell ref="J15:J16"/>
    <mergeCell ref="K15:K16"/>
    <mergeCell ref="K13:K14"/>
    <mergeCell ref="L13:L14"/>
    <mergeCell ref="B13:E14"/>
    <mergeCell ref="F13:F14"/>
    <mergeCell ref="G13:G14"/>
    <mergeCell ref="H13:H14"/>
    <mergeCell ref="I13:I14"/>
    <mergeCell ref="J13:J14"/>
    <mergeCell ref="L9:L10"/>
    <mergeCell ref="B11:E12"/>
    <mergeCell ref="F11:F12"/>
    <mergeCell ref="G11:G12"/>
    <mergeCell ref="H11:H12"/>
    <mergeCell ref="I11:I12"/>
    <mergeCell ref="J11:J12"/>
    <mergeCell ref="K11:K12"/>
    <mergeCell ref="L11:L12"/>
    <mergeCell ref="B9:E10"/>
    <mergeCell ref="F9:F10"/>
    <mergeCell ref="G9:G10"/>
    <mergeCell ref="H9:H10"/>
    <mergeCell ref="I9:I10"/>
    <mergeCell ref="J9:J10"/>
    <mergeCell ref="K9:K10"/>
    <mergeCell ref="M9:M10"/>
    <mergeCell ref="N9:N10"/>
    <mergeCell ref="O9:O10"/>
    <mergeCell ref="P9:P10"/>
    <mergeCell ref="Q9:Q10"/>
    <mergeCell ref="Q13:Q14"/>
    <mergeCell ref="M13:M14"/>
    <mergeCell ref="N13:N14"/>
    <mergeCell ref="O13:O14"/>
    <mergeCell ref="P13:P14"/>
    <mergeCell ref="N11:N12"/>
    <mergeCell ref="O11:O12"/>
    <mergeCell ref="P11:P12"/>
    <mergeCell ref="Q11:Q12"/>
    <mergeCell ref="M11:M12"/>
    <mergeCell ref="B6:E8"/>
    <mergeCell ref="F6:Q6"/>
    <mergeCell ref="F7:G7"/>
    <mergeCell ref="H7:I7"/>
    <mergeCell ref="J7:K7"/>
    <mergeCell ref="L7:M7"/>
    <mergeCell ref="N7:O7"/>
    <mergeCell ref="P7:Q7"/>
    <mergeCell ref="A1:S1"/>
  </mergeCells>
  <phoneticPr fontId="5"/>
  <pageMargins left="0.51181102362204722" right="0.51181102362204722" top="0.51181102362204722" bottom="0.59055118110236227" header="0.39370078740157483" footer="0.35433070866141736"/>
  <pageSetup paperSize="9" scale="95" firstPageNumber="112" pageOrder="overThenDown" orientation="portrait" useFirstPageNumber="1" r:id="rId1"/>
  <headerFooter alignWithMargins="0">
    <oddFooter>&amp;C&amp;"ＭＳ 明朝,標準"&amp;12-12-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7"/>
  <sheetViews>
    <sheetView view="pageBreakPreview" zoomScaleNormal="100" zoomScaleSheetLayoutView="100" workbookViewId="0">
      <selection activeCell="K7" sqref="K7:L7"/>
    </sheetView>
  </sheetViews>
  <sheetFormatPr defaultColWidth="9" defaultRowHeight="13.5" x14ac:dyDescent="0.15"/>
  <cols>
    <col min="1" max="1" width="1" style="1" customWidth="1"/>
    <col min="2" max="2" width="2.125" style="1" customWidth="1"/>
    <col min="3" max="4" width="5.125" style="1" customWidth="1"/>
    <col min="5" max="5" width="5.75" style="1" customWidth="1"/>
    <col min="6" max="6" width="5.5" style="1" customWidth="1"/>
    <col min="7" max="8" width="4.625" style="1" customWidth="1"/>
    <col min="9" max="9" width="9.25" style="1" customWidth="1"/>
    <col min="10" max="10" width="12.5" style="1" bestFit="1" customWidth="1"/>
    <col min="11" max="11" width="8.5" style="1" customWidth="1"/>
    <col min="12" max="12" width="7.25" style="1" customWidth="1"/>
    <col min="13" max="13" width="7.625" style="1" customWidth="1"/>
    <col min="14" max="14" width="10.625" style="1" customWidth="1"/>
    <col min="15" max="16" width="4.625" style="1" customWidth="1"/>
    <col min="17" max="19" width="3.5" style="1" customWidth="1"/>
    <col min="20" max="16384" width="9" style="1"/>
  </cols>
  <sheetData>
    <row r="1" spans="1:19" ht="21" customHeight="1" x14ac:dyDescent="0.15">
      <c r="A1" s="1066" t="s">
        <v>941</v>
      </c>
      <c r="B1" s="1066"/>
      <c r="C1" s="1066"/>
      <c r="D1" s="1066"/>
      <c r="E1" s="1066"/>
      <c r="F1" s="1066"/>
      <c r="G1" s="1066"/>
      <c r="H1" s="1066"/>
      <c r="I1" s="1066"/>
      <c r="J1" s="1066"/>
      <c r="K1" s="1066"/>
      <c r="L1" s="1066"/>
      <c r="M1" s="1066"/>
      <c r="N1" s="1066"/>
      <c r="O1" s="1066"/>
      <c r="P1" s="1066"/>
    </row>
    <row r="2" spans="1:19" s="18" customFormat="1" ht="17.25" customHeight="1" x14ac:dyDescent="0.15">
      <c r="A2" s="2"/>
      <c r="B2" s="2"/>
      <c r="C2" s="1030" t="s">
        <v>957</v>
      </c>
      <c r="D2" s="1030"/>
      <c r="E2" s="1030"/>
      <c r="F2" s="1030"/>
      <c r="G2" s="1030"/>
      <c r="H2" s="1030"/>
      <c r="I2" s="1030"/>
      <c r="J2" s="1030"/>
      <c r="K2" s="1030"/>
      <c r="L2" s="1030"/>
      <c r="M2" s="1030"/>
      <c r="N2" s="1030"/>
      <c r="O2" s="1030"/>
      <c r="P2" s="1030"/>
      <c r="Q2" s="4"/>
      <c r="R2" s="4"/>
      <c r="S2" s="4"/>
    </row>
    <row r="3" spans="1:19" s="18" customFormat="1" ht="82.15" customHeight="1" x14ac:dyDescent="0.15">
      <c r="A3" s="2"/>
      <c r="B3" s="2"/>
      <c r="C3" s="1030"/>
      <c r="D3" s="1030"/>
      <c r="E3" s="1030"/>
      <c r="F3" s="1030"/>
      <c r="G3" s="1030"/>
      <c r="H3" s="1030"/>
      <c r="I3" s="1030"/>
      <c r="J3" s="1030"/>
      <c r="K3" s="1030"/>
      <c r="L3" s="1030"/>
      <c r="M3" s="1030"/>
      <c r="N3" s="1030"/>
      <c r="O3" s="1030"/>
      <c r="P3" s="1030"/>
      <c r="Q3" s="4"/>
      <c r="R3" s="4"/>
      <c r="S3" s="4"/>
    </row>
    <row r="4" spans="1:19" s="18" customFormat="1" ht="13.5" customHeight="1" x14ac:dyDescent="0.15">
      <c r="A4" s="2"/>
      <c r="B4" s="2"/>
      <c r="C4" s="3"/>
      <c r="D4" s="4"/>
      <c r="E4" s="4"/>
      <c r="F4" s="4"/>
      <c r="G4" s="4"/>
      <c r="H4" s="4"/>
      <c r="I4" s="4"/>
      <c r="J4" s="4"/>
      <c r="K4" s="4"/>
      <c r="L4" s="4"/>
      <c r="M4" s="4"/>
      <c r="N4" s="4"/>
      <c r="O4" s="4"/>
      <c r="P4" s="4"/>
      <c r="Q4" s="4"/>
      <c r="R4" s="4"/>
      <c r="S4" s="4"/>
    </row>
    <row r="5" spans="1:19" s="126" customFormat="1" ht="22.15" customHeight="1" thickBot="1" x14ac:dyDescent="0.2">
      <c r="A5" s="350"/>
      <c r="B5" s="350"/>
      <c r="C5" s="355" t="s">
        <v>942</v>
      </c>
      <c r="D5" s="4"/>
      <c r="E5" s="4"/>
      <c r="F5" s="4"/>
      <c r="G5" s="40"/>
      <c r="H5" s="4"/>
      <c r="I5" s="40"/>
      <c r="J5" s="40"/>
      <c r="K5" s="352"/>
      <c r="L5" s="351"/>
    </row>
    <row r="6" spans="1:19" s="353" customFormat="1" ht="65.45" customHeight="1" thickBot="1" x14ac:dyDescent="0.2">
      <c r="C6" s="1075" t="s">
        <v>943</v>
      </c>
      <c r="D6" s="1076"/>
      <c r="E6" s="1076"/>
      <c r="F6" s="1076"/>
      <c r="G6" s="1076"/>
      <c r="H6" s="1076"/>
      <c r="I6" s="1076"/>
      <c r="J6" s="1077"/>
      <c r="K6" s="1069" t="s">
        <v>1551</v>
      </c>
      <c r="L6" s="1070"/>
      <c r="M6" s="1090" t="s">
        <v>958</v>
      </c>
      <c r="N6" s="1091"/>
    </row>
    <row r="7" spans="1:19" s="353" customFormat="1" ht="26.25" customHeight="1" x14ac:dyDescent="0.15">
      <c r="C7" s="1078" t="s">
        <v>944</v>
      </c>
      <c r="D7" s="1079"/>
      <c r="E7" s="1079"/>
      <c r="F7" s="1079"/>
      <c r="G7" s="1079"/>
      <c r="H7" s="1079"/>
      <c r="I7" s="1079"/>
      <c r="J7" s="1080"/>
      <c r="K7" s="1067"/>
      <c r="L7" s="1068"/>
      <c r="M7" s="1092"/>
      <c r="N7" s="1093"/>
    </row>
    <row r="8" spans="1:19" s="353" customFormat="1" ht="26.25" customHeight="1" x14ac:dyDescent="0.15">
      <c r="C8" s="674" t="s">
        <v>945</v>
      </c>
      <c r="D8" s="676"/>
      <c r="E8" s="676"/>
      <c r="F8" s="676"/>
      <c r="G8" s="676"/>
      <c r="H8" s="676"/>
      <c r="I8" s="676"/>
      <c r="J8" s="1071"/>
      <c r="K8" s="1067"/>
      <c r="L8" s="1068"/>
      <c r="M8" s="1094"/>
      <c r="N8" s="1095"/>
    </row>
    <row r="9" spans="1:19" s="353" customFormat="1" ht="26.25" customHeight="1" x14ac:dyDescent="0.15">
      <c r="C9" s="674" t="s">
        <v>946</v>
      </c>
      <c r="D9" s="676"/>
      <c r="E9" s="676"/>
      <c r="F9" s="676"/>
      <c r="G9" s="676"/>
      <c r="H9" s="676"/>
      <c r="I9" s="676"/>
      <c r="J9" s="1071"/>
      <c r="K9" s="1067"/>
      <c r="L9" s="1068"/>
      <c r="M9" s="1094"/>
      <c r="N9" s="1095"/>
    </row>
    <row r="10" spans="1:19" s="353" customFormat="1" ht="26.25" customHeight="1" x14ac:dyDescent="0.15">
      <c r="C10" s="674" t="s">
        <v>947</v>
      </c>
      <c r="D10" s="676"/>
      <c r="E10" s="676"/>
      <c r="F10" s="676"/>
      <c r="G10" s="676"/>
      <c r="H10" s="676"/>
      <c r="I10" s="676"/>
      <c r="J10" s="1071"/>
      <c r="K10" s="1067"/>
      <c r="L10" s="1068"/>
      <c r="M10" s="1094"/>
      <c r="N10" s="1095"/>
    </row>
    <row r="11" spans="1:19" s="353" customFormat="1" ht="26.25" customHeight="1" x14ac:dyDescent="0.15">
      <c r="B11" s="354"/>
      <c r="C11" s="674" t="s">
        <v>948</v>
      </c>
      <c r="D11" s="676"/>
      <c r="E11" s="676"/>
      <c r="F11" s="676"/>
      <c r="G11" s="676"/>
      <c r="H11" s="676"/>
      <c r="I11" s="676"/>
      <c r="J11" s="1071"/>
      <c r="K11" s="1067"/>
      <c r="L11" s="1068"/>
      <c r="M11" s="1094"/>
      <c r="N11" s="1095"/>
    </row>
    <row r="12" spans="1:19" s="353" customFormat="1" ht="26.25" customHeight="1" x14ac:dyDescent="0.15">
      <c r="C12" s="674" t="s">
        <v>949</v>
      </c>
      <c r="D12" s="676"/>
      <c r="E12" s="676"/>
      <c r="F12" s="676"/>
      <c r="G12" s="676"/>
      <c r="H12" s="676"/>
      <c r="I12" s="676"/>
      <c r="J12" s="1071"/>
      <c r="K12" s="1067"/>
      <c r="L12" s="1068"/>
      <c r="M12" s="1094"/>
      <c r="N12" s="1095"/>
    </row>
    <row r="13" spans="1:19" s="353" customFormat="1" ht="26.25" customHeight="1" x14ac:dyDescent="0.15">
      <c r="C13" s="674" t="s">
        <v>950</v>
      </c>
      <c r="D13" s="676"/>
      <c r="E13" s="676"/>
      <c r="F13" s="676"/>
      <c r="G13" s="676"/>
      <c r="H13" s="676"/>
      <c r="I13" s="676"/>
      <c r="J13" s="1071"/>
      <c r="K13" s="1067"/>
      <c r="L13" s="1068"/>
      <c r="M13" s="1094"/>
      <c r="N13" s="1095"/>
    </row>
    <row r="14" spans="1:19" s="353" customFormat="1" ht="26.25" customHeight="1" x14ac:dyDescent="0.15">
      <c r="C14" s="674" t="s">
        <v>951</v>
      </c>
      <c r="D14" s="676"/>
      <c r="E14" s="676"/>
      <c r="F14" s="676"/>
      <c r="G14" s="676"/>
      <c r="H14" s="676"/>
      <c r="I14" s="676"/>
      <c r="J14" s="1071"/>
      <c r="K14" s="1067"/>
      <c r="L14" s="1068"/>
      <c r="M14" s="1094"/>
      <c r="N14" s="1095"/>
    </row>
    <row r="15" spans="1:19" s="353" customFormat="1" ht="26.25" customHeight="1" x14ac:dyDescent="0.15">
      <c r="B15" s="354"/>
      <c r="C15" s="674" t="s">
        <v>952</v>
      </c>
      <c r="D15" s="676"/>
      <c r="E15" s="676"/>
      <c r="F15" s="676"/>
      <c r="G15" s="676"/>
      <c r="H15" s="676"/>
      <c r="I15" s="676"/>
      <c r="J15" s="1071"/>
      <c r="K15" s="1067"/>
      <c r="L15" s="1068"/>
      <c r="M15" s="1094"/>
      <c r="N15" s="1095"/>
    </row>
    <row r="16" spans="1:19" s="353" customFormat="1" ht="26.25" customHeight="1" x14ac:dyDescent="0.15">
      <c r="C16" s="674" t="s">
        <v>953</v>
      </c>
      <c r="D16" s="676"/>
      <c r="E16" s="676"/>
      <c r="F16" s="676"/>
      <c r="G16" s="676"/>
      <c r="H16" s="676"/>
      <c r="I16" s="676"/>
      <c r="J16" s="1071"/>
      <c r="K16" s="1067"/>
      <c r="L16" s="1068"/>
      <c r="M16" s="1094"/>
      <c r="N16" s="1095"/>
    </row>
    <row r="17" spans="1:16" s="353" customFormat="1" ht="26.25" customHeight="1" x14ac:dyDescent="0.15">
      <c r="C17" s="674" t="s">
        <v>954</v>
      </c>
      <c r="D17" s="676"/>
      <c r="E17" s="676"/>
      <c r="F17" s="676"/>
      <c r="G17" s="676"/>
      <c r="H17" s="676"/>
      <c r="I17" s="676"/>
      <c r="J17" s="1071"/>
      <c r="K17" s="1067"/>
      <c r="L17" s="1068"/>
      <c r="M17" s="1094"/>
      <c r="N17" s="1095"/>
    </row>
    <row r="18" spans="1:16" s="353" customFormat="1" ht="26.25" customHeight="1" x14ac:dyDescent="0.15">
      <c r="C18" s="674" t="s">
        <v>955</v>
      </c>
      <c r="D18" s="676"/>
      <c r="E18" s="676"/>
      <c r="F18" s="676"/>
      <c r="G18" s="676"/>
      <c r="H18" s="676"/>
      <c r="I18" s="676"/>
      <c r="J18" s="1071"/>
      <c r="K18" s="1067"/>
      <c r="L18" s="1068"/>
      <c r="M18" s="1094"/>
      <c r="N18" s="1095"/>
    </row>
    <row r="19" spans="1:16" s="353" customFormat="1" ht="25.5" customHeight="1" thickBot="1" x14ac:dyDescent="0.2">
      <c r="C19" s="1072" t="s">
        <v>956</v>
      </c>
      <c r="D19" s="1073"/>
      <c r="E19" s="1073"/>
      <c r="F19" s="1073"/>
      <c r="G19" s="1073"/>
      <c r="H19" s="1073"/>
      <c r="I19" s="1073"/>
      <c r="J19" s="1074"/>
      <c r="K19" s="1088"/>
      <c r="L19" s="1089"/>
      <c r="M19" s="1081"/>
      <c r="N19" s="1082"/>
    </row>
    <row r="20" spans="1:16" s="353" customFormat="1" ht="25.5" customHeight="1" thickBot="1" x14ac:dyDescent="0.2">
      <c r="C20" s="1083" t="s">
        <v>959</v>
      </c>
      <c r="D20" s="1084"/>
      <c r="E20" s="1084"/>
      <c r="F20" s="1084"/>
      <c r="G20" s="1084"/>
      <c r="H20" s="1084"/>
      <c r="I20" s="1084"/>
      <c r="J20" s="1085"/>
      <c r="K20" s="1086"/>
      <c r="L20" s="1086"/>
      <c r="M20" s="1086"/>
      <c r="N20" s="1087"/>
    </row>
    <row r="21" spans="1:16" ht="27" customHeight="1" x14ac:dyDescent="0.15">
      <c r="G21" s="929"/>
      <c r="H21" s="929"/>
      <c r="I21" s="929"/>
      <c r="J21" s="929"/>
      <c r="K21" s="929"/>
      <c r="L21" s="929"/>
      <c r="M21" s="929"/>
      <c r="N21" s="929"/>
      <c r="O21" s="8"/>
      <c r="P21" s="8"/>
    </row>
    <row r="22" spans="1:16" hidden="1" x14ac:dyDescent="0.15">
      <c r="C22" s="1" t="s">
        <v>288</v>
      </c>
      <c r="G22" s="929"/>
      <c r="H22" s="929"/>
      <c r="I22" s="929"/>
      <c r="J22" s="929"/>
      <c r="K22" s="929"/>
      <c r="L22" s="929"/>
      <c r="M22" s="929"/>
      <c r="N22" s="929"/>
      <c r="O22" s="8"/>
      <c r="P22" s="8"/>
    </row>
    <row r="23" spans="1:16" hidden="1" x14ac:dyDescent="0.15"/>
    <row r="24" spans="1:16" s="18" customFormat="1" ht="14.25" hidden="1" thickBot="1" x14ac:dyDescent="0.2">
      <c r="A24" s="112"/>
      <c r="B24" s="112"/>
      <c r="C24" s="112"/>
      <c r="D24" s="112"/>
      <c r="E24" s="112" t="s">
        <v>255</v>
      </c>
      <c r="F24" s="112"/>
    </row>
    <row r="25" spans="1:16" s="18" customFormat="1" ht="14.25" hidden="1" thickBot="1" x14ac:dyDescent="0.2">
      <c r="F25" s="112"/>
      <c r="G25" s="206" t="s">
        <v>288</v>
      </c>
      <c r="H25" s="112">
        <v>1</v>
      </c>
      <c r="I25" s="173"/>
      <c r="J25" s="174" t="str">
        <f t="shared" ref="J25:J33" si="0">IF(K7="○",H25,"")</f>
        <v/>
      </c>
      <c r="K25" s="207" t="str">
        <f>IF(J25="","",J25&amp;",")</f>
        <v/>
      </c>
      <c r="N25" s="174" t="str">
        <f>IF(M7="○",H25,"")</f>
        <v/>
      </c>
      <c r="O25" s="207" t="str">
        <f>IF(N25="","",N25&amp;",")</f>
        <v/>
      </c>
    </row>
    <row r="26" spans="1:16" s="18" customFormat="1" ht="14.25" hidden="1" thickBot="1" x14ac:dyDescent="0.2">
      <c r="F26" s="112"/>
      <c r="G26" s="206" t="s">
        <v>288</v>
      </c>
      <c r="H26" s="112">
        <v>2</v>
      </c>
      <c r="I26" s="173"/>
      <c r="J26" s="174" t="str">
        <f t="shared" si="0"/>
        <v/>
      </c>
      <c r="K26" s="207" t="str">
        <f t="shared" ref="K26:K37" si="1">IF(J26="","",J26&amp;",")</f>
        <v/>
      </c>
      <c r="N26" s="174" t="str">
        <f t="shared" ref="N26:N37" si="2">IF(M8="○",H26,"")</f>
        <v/>
      </c>
      <c r="O26" s="207" t="str">
        <f t="shared" ref="O26:O37" si="3">IF(N26="","",N26&amp;",")</f>
        <v/>
      </c>
    </row>
    <row r="27" spans="1:16" s="18" customFormat="1" ht="14.25" hidden="1" thickBot="1" x14ac:dyDescent="0.2">
      <c r="F27" s="112"/>
      <c r="G27" s="206" t="s">
        <v>288</v>
      </c>
      <c r="H27" s="112">
        <v>3</v>
      </c>
      <c r="I27" s="173"/>
      <c r="J27" s="174" t="str">
        <f t="shared" si="0"/>
        <v/>
      </c>
      <c r="K27" s="207" t="str">
        <f t="shared" si="1"/>
        <v/>
      </c>
      <c r="N27" s="174" t="str">
        <f t="shared" si="2"/>
        <v/>
      </c>
      <c r="O27" s="207" t="str">
        <f t="shared" si="3"/>
        <v/>
      </c>
    </row>
    <row r="28" spans="1:16" s="18" customFormat="1" ht="14.25" hidden="1" thickBot="1" x14ac:dyDescent="0.2">
      <c r="F28" s="112"/>
      <c r="G28" s="206" t="s">
        <v>288</v>
      </c>
      <c r="H28" s="112">
        <v>4</v>
      </c>
      <c r="I28" s="173"/>
      <c r="J28" s="174" t="str">
        <f t="shared" si="0"/>
        <v/>
      </c>
      <c r="K28" s="207" t="str">
        <f t="shared" si="1"/>
        <v/>
      </c>
      <c r="N28" s="174" t="str">
        <f t="shared" si="2"/>
        <v/>
      </c>
      <c r="O28" s="207" t="str">
        <f t="shared" si="3"/>
        <v/>
      </c>
    </row>
    <row r="29" spans="1:16" s="18" customFormat="1" ht="14.25" hidden="1" thickBot="1" x14ac:dyDescent="0.2">
      <c r="F29" s="112"/>
      <c r="G29" s="206" t="s">
        <v>288</v>
      </c>
      <c r="H29" s="112">
        <v>5</v>
      </c>
      <c r="I29" s="173"/>
      <c r="J29" s="174" t="str">
        <f t="shared" si="0"/>
        <v/>
      </c>
      <c r="K29" s="207" t="str">
        <f t="shared" si="1"/>
        <v/>
      </c>
      <c r="N29" s="174" t="str">
        <f t="shared" si="2"/>
        <v/>
      </c>
      <c r="O29" s="207" t="str">
        <f t="shared" si="3"/>
        <v/>
      </c>
    </row>
    <row r="30" spans="1:16" s="18" customFormat="1" ht="14.25" hidden="1" thickBot="1" x14ac:dyDescent="0.2">
      <c r="F30" s="112"/>
      <c r="G30" s="206" t="s">
        <v>288</v>
      </c>
      <c r="H30" s="112">
        <v>6</v>
      </c>
      <c r="I30" s="173"/>
      <c r="J30" s="174" t="str">
        <f t="shared" si="0"/>
        <v/>
      </c>
      <c r="K30" s="207" t="str">
        <f t="shared" si="1"/>
        <v/>
      </c>
      <c r="N30" s="174" t="str">
        <f t="shared" si="2"/>
        <v/>
      </c>
      <c r="O30" s="207" t="str">
        <f t="shared" si="3"/>
        <v/>
      </c>
    </row>
    <row r="31" spans="1:16" s="18" customFormat="1" ht="14.25" hidden="1" thickBot="1" x14ac:dyDescent="0.2">
      <c r="F31" s="112"/>
      <c r="G31" s="206" t="s">
        <v>288</v>
      </c>
      <c r="H31" s="112">
        <v>7</v>
      </c>
      <c r="I31" s="173"/>
      <c r="J31" s="174" t="str">
        <f t="shared" si="0"/>
        <v/>
      </c>
      <c r="K31" s="207" t="str">
        <f t="shared" si="1"/>
        <v/>
      </c>
      <c r="N31" s="174" t="str">
        <f t="shared" si="2"/>
        <v/>
      </c>
      <c r="O31" s="207" t="str">
        <f t="shared" si="3"/>
        <v/>
      </c>
    </row>
    <row r="32" spans="1:16" s="18" customFormat="1" ht="14.25" hidden="1" thickBot="1" x14ac:dyDescent="0.2">
      <c r="F32" s="112"/>
      <c r="G32" s="206" t="s">
        <v>288</v>
      </c>
      <c r="H32" s="112">
        <v>8</v>
      </c>
      <c r="I32" s="173"/>
      <c r="J32" s="174" t="str">
        <f t="shared" si="0"/>
        <v/>
      </c>
      <c r="K32" s="207" t="str">
        <f t="shared" si="1"/>
        <v/>
      </c>
      <c r="N32" s="174" t="str">
        <f t="shared" si="2"/>
        <v/>
      </c>
      <c r="O32" s="207" t="str">
        <f t="shared" si="3"/>
        <v/>
      </c>
    </row>
    <row r="33" spans="6:15" s="18" customFormat="1" ht="14.25" hidden="1" thickBot="1" x14ac:dyDescent="0.2">
      <c r="F33" s="112"/>
      <c r="G33" s="206" t="s">
        <v>288</v>
      </c>
      <c r="H33" s="112">
        <v>9</v>
      </c>
      <c r="I33" s="173"/>
      <c r="J33" s="174" t="str">
        <f t="shared" si="0"/>
        <v/>
      </c>
      <c r="K33" s="207" t="str">
        <f t="shared" si="1"/>
        <v/>
      </c>
      <c r="N33" s="174" t="str">
        <f t="shared" si="2"/>
        <v/>
      </c>
      <c r="O33" s="207" t="str">
        <f t="shared" si="3"/>
        <v/>
      </c>
    </row>
    <row r="34" spans="6:15" s="18" customFormat="1" ht="14.25" hidden="1" thickBot="1" x14ac:dyDescent="0.2">
      <c r="G34" s="206" t="s">
        <v>288</v>
      </c>
      <c r="H34" s="18">
        <v>10</v>
      </c>
      <c r="I34" s="173"/>
      <c r="J34" s="174" t="str">
        <f t="shared" ref="J34:J37" si="4">IF(K16="○",H34,"")</f>
        <v/>
      </c>
      <c r="K34" s="207" t="str">
        <f t="shared" si="1"/>
        <v/>
      </c>
      <c r="L34" s="112"/>
      <c r="N34" s="174" t="str">
        <f t="shared" si="2"/>
        <v/>
      </c>
      <c r="O34" s="207" t="str">
        <f t="shared" si="3"/>
        <v/>
      </c>
    </row>
    <row r="35" spans="6:15" s="18" customFormat="1" ht="14.25" hidden="1" thickBot="1" x14ac:dyDescent="0.2">
      <c r="G35" s="206" t="s">
        <v>288</v>
      </c>
      <c r="H35" s="112">
        <v>11</v>
      </c>
      <c r="I35" s="173"/>
      <c r="J35" s="174" t="str">
        <f t="shared" si="4"/>
        <v/>
      </c>
      <c r="K35" s="207" t="str">
        <f t="shared" si="1"/>
        <v/>
      </c>
      <c r="L35" s="112"/>
      <c r="N35" s="174" t="str">
        <f t="shared" si="2"/>
        <v/>
      </c>
      <c r="O35" s="207" t="str">
        <f t="shared" si="3"/>
        <v/>
      </c>
    </row>
    <row r="36" spans="6:15" s="18" customFormat="1" ht="14.25" hidden="1" thickBot="1" x14ac:dyDescent="0.2">
      <c r="G36" s="206" t="s">
        <v>288</v>
      </c>
      <c r="H36" s="18">
        <v>12</v>
      </c>
      <c r="I36" s="173"/>
      <c r="J36" s="174" t="str">
        <f t="shared" si="4"/>
        <v/>
      </c>
      <c r="K36" s="207" t="str">
        <f t="shared" si="1"/>
        <v/>
      </c>
      <c r="L36" s="112"/>
      <c r="N36" s="174" t="str">
        <f t="shared" si="2"/>
        <v/>
      </c>
      <c r="O36" s="207" t="str">
        <f t="shared" si="3"/>
        <v/>
      </c>
    </row>
    <row r="37" spans="6:15" s="18" customFormat="1" ht="14.25" hidden="1" thickBot="1" x14ac:dyDescent="0.2">
      <c r="G37" s="206" t="s">
        <v>288</v>
      </c>
      <c r="H37" s="112">
        <v>13</v>
      </c>
      <c r="I37" s="173"/>
      <c r="J37" s="174" t="str">
        <f t="shared" si="4"/>
        <v/>
      </c>
      <c r="K37" s="207" t="str">
        <f t="shared" si="1"/>
        <v/>
      </c>
      <c r="L37" s="112"/>
      <c r="N37" s="174" t="str">
        <f t="shared" si="2"/>
        <v/>
      </c>
      <c r="O37" s="207" t="str">
        <f t="shared" si="3"/>
        <v/>
      </c>
    </row>
    <row r="38" spans="6:15" s="18" customFormat="1" hidden="1" x14ac:dyDescent="0.15">
      <c r="G38" s="206"/>
      <c r="I38" s="173"/>
      <c r="J38" s="112"/>
      <c r="K38" s="112"/>
      <c r="L38" s="112"/>
    </row>
    <row r="39" spans="6:15" s="18" customFormat="1" ht="14.25" hidden="1" thickBot="1" x14ac:dyDescent="0.2">
      <c r="F39" s="1"/>
      <c r="G39" s="1"/>
      <c r="H39" s="1"/>
      <c r="J39" s="112"/>
      <c r="K39" s="112"/>
      <c r="L39" s="112"/>
    </row>
    <row r="40" spans="6:15" s="18" customFormat="1" ht="14.25" hidden="1" thickBot="1" x14ac:dyDescent="0.2">
      <c r="F40" s="1"/>
      <c r="G40" s="1"/>
      <c r="H40" s="1"/>
      <c r="J40" s="174" t="str">
        <f>J25&amp;","&amp;J26&amp;","&amp;J27&amp;","&amp;J28&amp;","&amp;J29&amp;","&amp;J30&amp;","&amp;J31&amp;","&amp;J32&amp;","&amp;J33&amp;","&amp;J34&amp;","&amp;J35&amp;","&amp;J36&amp;","&amp;J37</f>
        <v>,,,,,,,,,,,,</v>
      </c>
      <c r="N40" s="174" t="str">
        <f>N25&amp;","&amp;N26&amp;","&amp;N27&amp;","&amp;N28&amp;","&amp;N29&amp;","&amp;N30&amp;","&amp;N31&amp;","&amp;N32&amp;","&amp;N33&amp;","&amp;N34&amp;","&amp;N35&amp;","&amp;N36&amp;","&amp;N37</f>
        <v>,,,,,,,,,,,,</v>
      </c>
    </row>
    <row r="41" spans="6:15" s="18" customFormat="1" ht="14.25" hidden="1" thickBot="1" x14ac:dyDescent="0.2">
      <c r="F41" s="1"/>
      <c r="G41" s="1"/>
      <c r="H41" s="1"/>
      <c r="J41" s="174" t="str">
        <f>K25&amp;K26&amp;K27&amp;K28&amp;K29&amp;K30&amp;K31&amp;K32&amp;K33&amp;K34&amp;K35&amp;K36&amp;K37</f>
        <v/>
      </c>
      <c r="N41" s="174" t="str">
        <f>O25&amp;O26&amp;O27&amp;O28&amp;O29&amp;O30&amp;O31&amp;O32&amp;O33&amp;O34&amp;O35&amp;O36&amp;O37</f>
        <v/>
      </c>
    </row>
    <row r="42" spans="6:15" s="18" customFormat="1" ht="14.25" hidden="1" thickBot="1" x14ac:dyDescent="0.2">
      <c r="F42" s="1"/>
      <c r="G42" s="1"/>
      <c r="H42" s="1"/>
      <c r="J42" s="208" t="str">
        <f>IF(J41="","",LEFT(J41,LEN(J41)-1))</f>
        <v/>
      </c>
      <c r="N42" s="208" t="str">
        <f>IF(N41="","",LEFT(N41,LEN(N41)-1))</f>
        <v/>
      </c>
    </row>
    <row r="43" spans="6:15" s="18" customFormat="1" hidden="1" x14ac:dyDescent="0.15">
      <c r="F43" s="1"/>
      <c r="G43" s="1"/>
      <c r="H43" s="1"/>
      <c r="J43" s="112" t="s">
        <v>302</v>
      </c>
      <c r="K43" s="112"/>
      <c r="L43" s="112"/>
      <c r="N43" s="112" t="s">
        <v>302</v>
      </c>
    </row>
    <row r="44" spans="6:15" s="18" customFormat="1" hidden="1" x14ac:dyDescent="0.15">
      <c r="F44" s="1"/>
      <c r="G44" s="1"/>
      <c r="H44" s="1"/>
      <c r="J44" s="112"/>
      <c r="K44" s="112"/>
      <c r="L44" s="112"/>
    </row>
    <row r="45" spans="6:15" s="18" customFormat="1" x14ac:dyDescent="0.15">
      <c r="F45" s="1"/>
      <c r="G45" s="1"/>
      <c r="H45" s="1"/>
      <c r="J45" s="112"/>
      <c r="K45" s="112"/>
      <c r="L45" s="112"/>
    </row>
    <row r="46" spans="6:15" s="18" customFormat="1" x14ac:dyDescent="0.15">
      <c r="F46" s="1"/>
      <c r="G46" s="1"/>
      <c r="H46" s="1"/>
      <c r="I46" s="112"/>
      <c r="J46" s="112"/>
      <c r="K46" s="173"/>
      <c r="L46" s="112"/>
    </row>
    <row r="47" spans="6:15" s="18" customFormat="1" x14ac:dyDescent="0.15">
      <c r="F47" s="1"/>
      <c r="G47" s="1"/>
      <c r="H47" s="1"/>
    </row>
  </sheetData>
  <sheetProtection sheet="1" objects="1" scenarios="1" selectLockedCells="1"/>
  <mergeCells count="50">
    <mergeCell ref="C20:I20"/>
    <mergeCell ref="J20:N20"/>
    <mergeCell ref="K19:L19"/>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K10:L10"/>
    <mergeCell ref="K11:L11"/>
    <mergeCell ref="K12:L12"/>
    <mergeCell ref="K13:L13"/>
    <mergeCell ref="K14:L14"/>
    <mergeCell ref="K15:L15"/>
    <mergeCell ref="K16:L16"/>
    <mergeCell ref="K17:L17"/>
    <mergeCell ref="K18:L18"/>
    <mergeCell ref="C13:J13"/>
    <mergeCell ref="C14:J14"/>
    <mergeCell ref="C15:J15"/>
    <mergeCell ref="C6:J6"/>
    <mergeCell ref="C7:J7"/>
    <mergeCell ref="C8:J8"/>
    <mergeCell ref="C9:J9"/>
    <mergeCell ref="C10:J10"/>
    <mergeCell ref="A1:P1"/>
    <mergeCell ref="G21:H22"/>
    <mergeCell ref="I21:J22"/>
    <mergeCell ref="K21:L22"/>
    <mergeCell ref="M21:N22"/>
    <mergeCell ref="K8:L8"/>
    <mergeCell ref="K9:L9"/>
    <mergeCell ref="K6:L6"/>
    <mergeCell ref="K7:L7"/>
    <mergeCell ref="C16:J16"/>
    <mergeCell ref="C17:J17"/>
    <mergeCell ref="C18:J18"/>
    <mergeCell ref="C19:J19"/>
    <mergeCell ref="C2:P3"/>
    <mergeCell ref="C11:J11"/>
    <mergeCell ref="C12:J12"/>
  </mergeCells>
  <phoneticPr fontId="5"/>
  <dataValidations count="1">
    <dataValidation type="list" allowBlank="1" showInputMessage="1" showErrorMessage="1" sqref="K7:N19" xr:uid="{895042F4-C9E1-477E-BBBA-FE268433A28B}">
      <formula1>$C$22</formula1>
    </dataValidation>
  </dataValidations>
  <pageMargins left="0.51181102362204722" right="0.51181102362204722" top="0.51181102362204722" bottom="0.59055118110236227" header="0.39370078740157483" footer="0.35433070866141736"/>
  <pageSetup paperSize="9" scale="95" firstPageNumber="112" pageOrder="overThenDown" orientation="portrait" useFirstPageNumber="1" r:id="rId1"/>
  <headerFooter alignWithMargins="0">
    <oddFooter>&amp;C&amp;"ＭＳ 明朝,標準"&amp;12-13-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5"/>
  <sheetViews>
    <sheetView view="pageBreakPreview" zoomScaleNormal="100" zoomScaleSheetLayoutView="100" workbookViewId="0">
      <selection activeCell="F8" sqref="F8:G8"/>
    </sheetView>
  </sheetViews>
  <sheetFormatPr defaultColWidth="9" defaultRowHeight="13.5" x14ac:dyDescent="0.15"/>
  <cols>
    <col min="1" max="1" width="1.5" style="1" customWidth="1"/>
    <col min="2" max="2" width="2" style="1" customWidth="1"/>
    <col min="3" max="3" width="5.5" style="1" customWidth="1"/>
    <col min="4" max="4" width="7.25" style="1" customWidth="1"/>
    <col min="5" max="5" width="6.5" style="1" customWidth="1"/>
    <col min="6" max="25" width="3.625" style="1" customWidth="1"/>
    <col min="26" max="16384" width="9" style="1"/>
  </cols>
  <sheetData>
    <row r="1" spans="1:25" ht="24" customHeight="1" x14ac:dyDescent="0.15">
      <c r="A1" s="866" t="s">
        <v>915</v>
      </c>
      <c r="B1" s="866"/>
      <c r="C1" s="866"/>
      <c r="D1" s="866"/>
      <c r="E1" s="866"/>
      <c r="F1" s="866"/>
      <c r="G1" s="866"/>
      <c r="H1" s="866"/>
      <c r="I1" s="866"/>
      <c r="J1" s="866"/>
      <c r="K1" s="866"/>
      <c r="L1" s="866"/>
      <c r="M1" s="866"/>
      <c r="N1" s="866"/>
      <c r="O1" s="866"/>
      <c r="P1" s="866"/>
      <c r="Q1" s="866"/>
      <c r="R1" s="866"/>
      <c r="S1" s="866"/>
      <c r="T1" s="866"/>
      <c r="U1" s="866"/>
      <c r="V1" s="866"/>
      <c r="W1" s="866"/>
      <c r="X1" s="866"/>
      <c r="Y1" s="866"/>
    </row>
    <row r="2" spans="1:25" s="18" customFormat="1" ht="24.75" customHeight="1" x14ac:dyDescent="0.15">
      <c r="A2" s="1136" t="s">
        <v>916</v>
      </c>
      <c r="B2" s="1136"/>
      <c r="C2" s="1136"/>
      <c r="D2" s="1136"/>
      <c r="E2" s="1136"/>
      <c r="F2" s="1136"/>
      <c r="G2" s="1136"/>
      <c r="H2" s="1136"/>
      <c r="I2" s="1136"/>
      <c r="J2" s="1136"/>
      <c r="K2" s="1136"/>
      <c r="L2" s="1136"/>
      <c r="M2" s="1136"/>
      <c r="N2" s="1136"/>
      <c r="O2" s="1136"/>
      <c r="P2" s="1136"/>
      <c r="Q2" s="1136"/>
      <c r="R2" s="1136"/>
      <c r="S2" s="1136"/>
      <c r="T2" s="104"/>
    </row>
    <row r="3" spans="1:25" s="9" customFormat="1" ht="18" customHeight="1" x14ac:dyDescent="0.15">
      <c r="D3" s="105" t="s">
        <v>98</v>
      </c>
      <c r="T3" s="106"/>
    </row>
    <row r="4" spans="1:25" s="9" customFormat="1" ht="18" customHeight="1" x14ac:dyDescent="0.15">
      <c r="B4" s="105"/>
      <c r="D4" s="344" t="s">
        <v>746</v>
      </c>
      <c r="T4" s="106"/>
      <c r="W4" s="12"/>
      <c r="X4" s="12"/>
      <c r="Y4" s="12"/>
    </row>
    <row r="5" spans="1:25" s="10" customFormat="1" ht="42.6" customHeight="1" thickBot="1" x14ac:dyDescent="0.2">
      <c r="B5" s="11"/>
      <c r="Q5" s="493"/>
      <c r="R5" s="493"/>
      <c r="S5" s="493"/>
      <c r="T5" s="12"/>
      <c r="W5" s="1137" t="s">
        <v>52</v>
      </c>
      <c r="X5" s="1137"/>
      <c r="Y5" s="1137"/>
    </row>
    <row r="6" spans="1:25" s="7" customFormat="1" ht="20.100000000000001" customHeight="1" x14ac:dyDescent="0.15">
      <c r="B6" s="868"/>
      <c r="C6" s="869"/>
      <c r="D6" s="869"/>
      <c r="E6" s="869"/>
      <c r="F6" s="677" t="s">
        <v>3</v>
      </c>
      <c r="G6" s="678"/>
      <c r="H6" s="678"/>
      <c r="I6" s="678"/>
      <c r="J6" s="678"/>
      <c r="K6" s="678"/>
      <c r="L6" s="678"/>
      <c r="M6" s="678"/>
      <c r="N6" s="678"/>
      <c r="O6" s="1138"/>
      <c r="P6" s="678" t="s">
        <v>4</v>
      </c>
      <c r="Q6" s="678"/>
      <c r="R6" s="678"/>
      <c r="S6" s="678"/>
      <c r="T6" s="678"/>
      <c r="U6" s="678"/>
      <c r="V6" s="678"/>
      <c r="W6" s="678"/>
      <c r="X6" s="678"/>
      <c r="Y6" s="679"/>
    </row>
    <row r="7" spans="1:25" s="7" customFormat="1" ht="54" customHeight="1" thickBot="1" x14ac:dyDescent="0.2">
      <c r="B7" s="874"/>
      <c r="C7" s="875"/>
      <c r="D7" s="875"/>
      <c r="E7" s="875"/>
      <c r="F7" s="1123" t="s">
        <v>93</v>
      </c>
      <c r="G7" s="879"/>
      <c r="H7" s="1120" t="s">
        <v>94</v>
      </c>
      <c r="I7" s="879"/>
      <c r="J7" s="1120" t="s">
        <v>95</v>
      </c>
      <c r="K7" s="879"/>
      <c r="L7" s="1120" t="s">
        <v>96</v>
      </c>
      <c r="M7" s="879"/>
      <c r="N7" s="1121" t="s">
        <v>97</v>
      </c>
      <c r="O7" s="1122"/>
      <c r="P7" s="1123" t="s">
        <v>93</v>
      </c>
      <c r="Q7" s="879"/>
      <c r="R7" s="1120" t="s">
        <v>94</v>
      </c>
      <c r="S7" s="879"/>
      <c r="T7" s="1120" t="s">
        <v>95</v>
      </c>
      <c r="U7" s="879"/>
      <c r="V7" s="1120" t="s">
        <v>96</v>
      </c>
      <c r="W7" s="879"/>
      <c r="X7" s="1121" t="s">
        <v>97</v>
      </c>
      <c r="Y7" s="1122"/>
    </row>
    <row r="8" spans="1:25" s="7" customFormat="1" ht="20.100000000000001" customHeight="1" x14ac:dyDescent="0.15">
      <c r="B8" s="1143" t="s">
        <v>176</v>
      </c>
      <c r="C8" s="1144"/>
      <c r="D8" s="1144"/>
      <c r="E8" s="1144"/>
      <c r="F8" s="1135"/>
      <c r="G8" s="1132"/>
      <c r="H8" s="1132"/>
      <c r="I8" s="1132"/>
      <c r="J8" s="1132"/>
      <c r="K8" s="1132"/>
      <c r="L8" s="1132"/>
      <c r="M8" s="1132"/>
      <c r="N8" s="1133"/>
      <c r="O8" s="1134"/>
      <c r="P8" s="1134"/>
      <c r="Q8" s="1135"/>
      <c r="R8" s="1132"/>
      <c r="S8" s="1132"/>
      <c r="T8" s="1132"/>
      <c r="U8" s="1132"/>
      <c r="V8" s="1132"/>
      <c r="W8" s="1132"/>
      <c r="X8" s="1132"/>
      <c r="Y8" s="1133"/>
    </row>
    <row r="9" spans="1:25" s="7" customFormat="1" ht="20.100000000000001" customHeight="1" x14ac:dyDescent="0.15">
      <c r="B9" s="1141"/>
      <c r="C9" s="1142"/>
      <c r="D9" s="1142"/>
      <c r="E9" s="1142"/>
      <c r="F9" s="1128"/>
      <c r="G9" s="1129"/>
      <c r="H9" s="1129"/>
      <c r="I9" s="1129"/>
      <c r="J9" s="1129"/>
      <c r="K9" s="1129"/>
      <c r="L9" s="1129"/>
      <c r="M9" s="1129"/>
      <c r="N9" s="1130"/>
      <c r="O9" s="1131"/>
      <c r="P9" s="1131"/>
      <c r="Q9" s="1128"/>
      <c r="R9" s="1129"/>
      <c r="S9" s="1129"/>
      <c r="T9" s="1129"/>
      <c r="U9" s="1129"/>
      <c r="V9" s="1129"/>
      <c r="W9" s="1129"/>
      <c r="X9" s="1129"/>
      <c r="Y9" s="1130"/>
    </row>
    <row r="10" spans="1:25" s="7" customFormat="1" ht="20.100000000000001" customHeight="1" x14ac:dyDescent="0.15">
      <c r="B10" s="1139" t="s">
        <v>177</v>
      </c>
      <c r="C10" s="1140"/>
      <c r="D10" s="1140"/>
      <c r="E10" s="1140"/>
      <c r="F10" s="1126"/>
      <c r="G10" s="1127"/>
      <c r="H10" s="1127"/>
      <c r="I10" s="1127"/>
      <c r="J10" s="1127"/>
      <c r="K10" s="1127"/>
      <c r="L10" s="1127"/>
      <c r="M10" s="1127"/>
      <c r="N10" s="1124"/>
      <c r="O10" s="1125"/>
      <c r="P10" s="1125"/>
      <c r="Q10" s="1126"/>
      <c r="R10" s="1127"/>
      <c r="S10" s="1127"/>
      <c r="T10" s="1127"/>
      <c r="U10" s="1127"/>
      <c r="V10" s="1127"/>
      <c r="W10" s="1127"/>
      <c r="X10" s="1127"/>
      <c r="Y10" s="1124"/>
    </row>
    <row r="11" spans="1:25" s="7" customFormat="1" ht="20.100000000000001" customHeight="1" x14ac:dyDescent="0.15">
      <c r="B11" s="1141"/>
      <c r="C11" s="1142"/>
      <c r="D11" s="1142"/>
      <c r="E11" s="1142"/>
      <c r="F11" s="1128"/>
      <c r="G11" s="1129"/>
      <c r="H11" s="1129"/>
      <c r="I11" s="1129"/>
      <c r="J11" s="1129"/>
      <c r="K11" s="1129"/>
      <c r="L11" s="1129"/>
      <c r="M11" s="1129"/>
      <c r="N11" s="1130"/>
      <c r="O11" s="1131"/>
      <c r="P11" s="1131"/>
      <c r="Q11" s="1128"/>
      <c r="R11" s="1129"/>
      <c r="S11" s="1129"/>
      <c r="T11" s="1129"/>
      <c r="U11" s="1129"/>
      <c r="V11" s="1129"/>
      <c r="W11" s="1129"/>
      <c r="X11" s="1129"/>
      <c r="Y11" s="1130"/>
    </row>
    <row r="12" spans="1:25" s="7" customFormat="1" ht="20.100000000000001" customHeight="1" x14ac:dyDescent="0.15">
      <c r="B12" s="1139" t="s">
        <v>53</v>
      </c>
      <c r="C12" s="1140"/>
      <c r="D12" s="1140"/>
      <c r="E12" s="1140"/>
      <c r="F12" s="1126"/>
      <c r="G12" s="1127"/>
      <c r="H12" s="1127"/>
      <c r="I12" s="1127"/>
      <c r="J12" s="1127"/>
      <c r="K12" s="1127"/>
      <c r="L12" s="1127"/>
      <c r="M12" s="1127"/>
      <c r="N12" s="1124"/>
      <c r="O12" s="1125"/>
      <c r="P12" s="1125"/>
      <c r="Q12" s="1126"/>
      <c r="R12" s="1127"/>
      <c r="S12" s="1127"/>
      <c r="T12" s="1127"/>
      <c r="U12" s="1127"/>
      <c r="V12" s="1127"/>
      <c r="W12" s="1127"/>
      <c r="X12" s="1127"/>
      <c r="Y12" s="1124"/>
    </row>
    <row r="13" spans="1:25" s="7" customFormat="1" ht="20.100000000000001" customHeight="1" x14ac:dyDescent="0.15">
      <c r="B13" s="1141"/>
      <c r="C13" s="1142"/>
      <c r="D13" s="1142"/>
      <c r="E13" s="1142"/>
      <c r="F13" s="1128"/>
      <c r="G13" s="1129"/>
      <c r="H13" s="1129"/>
      <c r="I13" s="1129"/>
      <c r="J13" s="1129"/>
      <c r="K13" s="1129"/>
      <c r="L13" s="1129"/>
      <c r="M13" s="1129"/>
      <c r="N13" s="1130"/>
      <c r="O13" s="1131"/>
      <c r="P13" s="1131"/>
      <c r="Q13" s="1128"/>
      <c r="R13" s="1129"/>
      <c r="S13" s="1129"/>
      <c r="T13" s="1129"/>
      <c r="U13" s="1129"/>
      <c r="V13" s="1129"/>
      <c r="W13" s="1129"/>
      <c r="X13" s="1129"/>
      <c r="Y13" s="1130"/>
    </row>
    <row r="14" spans="1:25" s="7" customFormat="1" ht="20.100000000000001" customHeight="1" x14ac:dyDescent="0.15">
      <c r="B14" s="885" t="s">
        <v>519</v>
      </c>
      <c r="C14" s="886"/>
      <c r="D14" s="886"/>
      <c r="E14" s="886"/>
      <c r="F14" s="1126"/>
      <c r="G14" s="1127"/>
      <c r="H14" s="1127"/>
      <c r="I14" s="1127"/>
      <c r="J14" s="1127"/>
      <c r="K14" s="1127"/>
      <c r="L14" s="1127"/>
      <c r="M14" s="1127"/>
      <c r="N14" s="1124"/>
      <c r="O14" s="1125"/>
      <c r="P14" s="1125"/>
      <c r="Q14" s="1126"/>
      <c r="R14" s="1127"/>
      <c r="S14" s="1127"/>
      <c r="T14" s="1127"/>
      <c r="U14" s="1127"/>
      <c r="V14" s="1127"/>
      <c r="W14" s="1127"/>
      <c r="X14" s="1127"/>
      <c r="Y14" s="1124"/>
    </row>
    <row r="15" spans="1:25" s="7" customFormat="1" ht="20.100000000000001" customHeight="1" x14ac:dyDescent="0.15">
      <c r="B15" s="855"/>
      <c r="C15" s="856"/>
      <c r="D15" s="856"/>
      <c r="E15" s="856"/>
      <c r="F15" s="1128"/>
      <c r="G15" s="1129"/>
      <c r="H15" s="1129"/>
      <c r="I15" s="1129"/>
      <c r="J15" s="1129"/>
      <c r="K15" s="1129"/>
      <c r="L15" s="1129"/>
      <c r="M15" s="1129"/>
      <c r="N15" s="1130"/>
      <c r="O15" s="1131"/>
      <c r="P15" s="1131"/>
      <c r="Q15" s="1128"/>
      <c r="R15" s="1129"/>
      <c r="S15" s="1129"/>
      <c r="T15" s="1129"/>
      <c r="U15" s="1129"/>
      <c r="V15" s="1129"/>
      <c r="W15" s="1129"/>
      <c r="X15" s="1129"/>
      <c r="Y15" s="1130"/>
    </row>
    <row r="16" spans="1:25" s="7" customFormat="1" ht="20.100000000000001" customHeight="1" x14ac:dyDescent="0.15">
      <c r="B16" s="885" t="s">
        <v>515</v>
      </c>
      <c r="C16" s="886"/>
      <c r="D16" s="886"/>
      <c r="E16" s="886"/>
      <c r="F16" s="1126"/>
      <c r="G16" s="1127"/>
      <c r="H16" s="1127"/>
      <c r="I16" s="1127"/>
      <c r="J16" s="1127"/>
      <c r="K16" s="1127"/>
      <c r="L16" s="1127"/>
      <c r="M16" s="1127"/>
      <c r="N16" s="1124"/>
      <c r="O16" s="1125"/>
      <c r="P16" s="1125"/>
      <c r="Q16" s="1126"/>
      <c r="R16" s="1127"/>
      <c r="S16" s="1127"/>
      <c r="T16" s="1127"/>
      <c r="U16" s="1127"/>
      <c r="V16" s="1127"/>
      <c r="W16" s="1127"/>
      <c r="X16" s="1127"/>
      <c r="Y16" s="1124"/>
    </row>
    <row r="17" spans="1:25" s="7" customFormat="1" ht="20.100000000000001" customHeight="1" x14ac:dyDescent="0.15">
      <c r="B17" s="855"/>
      <c r="C17" s="856"/>
      <c r="D17" s="856"/>
      <c r="E17" s="856"/>
      <c r="F17" s="1128"/>
      <c r="G17" s="1129"/>
      <c r="H17" s="1129"/>
      <c r="I17" s="1129"/>
      <c r="J17" s="1129"/>
      <c r="K17" s="1129"/>
      <c r="L17" s="1129"/>
      <c r="M17" s="1129"/>
      <c r="N17" s="1130"/>
      <c r="O17" s="1131"/>
      <c r="P17" s="1131"/>
      <c r="Q17" s="1128"/>
      <c r="R17" s="1129"/>
      <c r="S17" s="1129"/>
      <c r="T17" s="1129"/>
      <c r="U17" s="1129"/>
      <c r="V17" s="1129"/>
      <c r="W17" s="1129"/>
      <c r="X17" s="1129"/>
      <c r="Y17" s="1130"/>
    </row>
    <row r="18" spans="1:25" s="7" customFormat="1" ht="20.100000000000001" customHeight="1" x14ac:dyDescent="0.15">
      <c r="B18" s="885" t="s">
        <v>54</v>
      </c>
      <c r="C18" s="886"/>
      <c r="D18" s="886"/>
      <c r="E18" s="886"/>
      <c r="F18" s="1126"/>
      <c r="G18" s="1127"/>
      <c r="H18" s="1127"/>
      <c r="I18" s="1127"/>
      <c r="J18" s="1127"/>
      <c r="K18" s="1127"/>
      <c r="L18" s="1127"/>
      <c r="M18" s="1127"/>
      <c r="N18" s="1124"/>
      <c r="O18" s="1125"/>
      <c r="P18" s="1125"/>
      <c r="Q18" s="1126"/>
      <c r="R18" s="1127"/>
      <c r="S18" s="1127"/>
      <c r="T18" s="1127"/>
      <c r="U18" s="1127"/>
      <c r="V18" s="1127"/>
      <c r="W18" s="1127"/>
      <c r="X18" s="1127"/>
      <c r="Y18" s="1124"/>
    </row>
    <row r="19" spans="1:25" s="7" customFormat="1" ht="20.100000000000001" customHeight="1" x14ac:dyDescent="0.15">
      <c r="B19" s="855"/>
      <c r="C19" s="856"/>
      <c r="D19" s="856"/>
      <c r="E19" s="856"/>
      <c r="F19" s="1128"/>
      <c r="G19" s="1129"/>
      <c r="H19" s="1129"/>
      <c r="I19" s="1129"/>
      <c r="J19" s="1129"/>
      <c r="K19" s="1129"/>
      <c r="L19" s="1129"/>
      <c r="M19" s="1129"/>
      <c r="N19" s="1130"/>
      <c r="O19" s="1131"/>
      <c r="P19" s="1131"/>
      <c r="Q19" s="1128"/>
      <c r="R19" s="1129"/>
      <c r="S19" s="1129"/>
      <c r="T19" s="1129"/>
      <c r="U19" s="1129"/>
      <c r="V19" s="1129"/>
      <c r="W19" s="1129"/>
      <c r="X19" s="1129"/>
      <c r="Y19" s="1130"/>
    </row>
    <row r="20" spans="1:25" s="7" customFormat="1" ht="20.100000000000001" customHeight="1" x14ac:dyDescent="0.15">
      <c r="B20" s="885" t="s">
        <v>917</v>
      </c>
      <c r="C20" s="886"/>
      <c r="D20" s="886"/>
      <c r="E20" s="886"/>
      <c r="F20" s="1126"/>
      <c r="G20" s="1127"/>
      <c r="H20" s="1127"/>
      <c r="I20" s="1127"/>
      <c r="J20" s="1127"/>
      <c r="K20" s="1127"/>
      <c r="L20" s="1127"/>
      <c r="M20" s="1127"/>
      <c r="N20" s="1124"/>
      <c r="O20" s="1125"/>
      <c r="P20" s="1125"/>
      <c r="Q20" s="1126"/>
      <c r="R20" s="1127"/>
      <c r="S20" s="1127"/>
      <c r="T20" s="1127"/>
      <c r="U20" s="1127"/>
      <c r="V20" s="1127"/>
      <c r="W20" s="1127"/>
      <c r="X20" s="1127"/>
      <c r="Y20" s="1124"/>
    </row>
    <row r="21" spans="1:25" s="7" customFormat="1" ht="20.100000000000001" customHeight="1" thickBot="1" x14ac:dyDescent="0.2">
      <c r="B21" s="855"/>
      <c r="C21" s="856"/>
      <c r="D21" s="856"/>
      <c r="E21" s="856"/>
      <c r="F21" s="1128"/>
      <c r="G21" s="1129"/>
      <c r="H21" s="1129"/>
      <c r="I21" s="1129"/>
      <c r="J21" s="1129"/>
      <c r="K21" s="1129"/>
      <c r="L21" s="1129"/>
      <c r="M21" s="1129"/>
      <c r="N21" s="1130"/>
      <c r="O21" s="1131"/>
      <c r="P21" s="1131"/>
      <c r="Q21" s="1128"/>
      <c r="R21" s="1129"/>
      <c r="S21" s="1129"/>
      <c r="T21" s="1129"/>
      <c r="U21" s="1129"/>
      <c r="V21" s="1129"/>
      <c r="W21" s="1129"/>
      <c r="X21" s="1129"/>
      <c r="Y21" s="1130"/>
    </row>
    <row r="22" spans="1:25" s="7" customFormat="1" ht="20.100000000000001" customHeight="1" thickTop="1" x14ac:dyDescent="0.15">
      <c r="A22" s="1145"/>
      <c r="B22" s="1146" t="s">
        <v>92</v>
      </c>
      <c r="C22" s="1147"/>
      <c r="D22" s="1147"/>
      <c r="E22" s="1148"/>
      <c r="F22" s="1152">
        <f>F8+F10+F12+F14+F16+F18+F20</f>
        <v>0</v>
      </c>
      <c r="G22" s="1113"/>
      <c r="H22" s="1113">
        <f>H8+H10+H12+H14+H16+H18+H20</f>
        <v>0</v>
      </c>
      <c r="I22" s="1113"/>
      <c r="J22" s="1113">
        <f>J8+J10+J12+J14+J16+J18+J20</f>
        <v>0</v>
      </c>
      <c r="K22" s="1113"/>
      <c r="L22" s="1113">
        <f>L8+L10+L12+L14+L16+L18+L20</f>
        <v>0</v>
      </c>
      <c r="M22" s="1113"/>
      <c r="N22" s="1114">
        <f>N8+N10+N12+N14+N16+N18+N20</f>
        <v>0</v>
      </c>
      <c r="O22" s="1153"/>
      <c r="P22" s="1153">
        <f>P8+P10+P12+P14+P16+P18+P20</f>
        <v>0</v>
      </c>
      <c r="Q22" s="1152"/>
      <c r="R22" s="1113">
        <f>R8+R10+R12+R14+R16+R18+R20</f>
        <v>0</v>
      </c>
      <c r="S22" s="1113"/>
      <c r="T22" s="1113">
        <f>T8+T10+T12+T14+T16+T18+T20</f>
        <v>0</v>
      </c>
      <c r="U22" s="1113"/>
      <c r="V22" s="1113">
        <f>V8+V10+V12+V14+V16+V18+V20</f>
        <v>0</v>
      </c>
      <c r="W22" s="1113"/>
      <c r="X22" s="1113">
        <f>X8+X10+X12+X14+X16+X18+X20</f>
        <v>0</v>
      </c>
      <c r="Y22" s="1114"/>
    </row>
    <row r="23" spans="1:25" s="7" customFormat="1" ht="20.100000000000001" customHeight="1" thickBot="1" x14ac:dyDescent="0.2">
      <c r="A23" s="1145"/>
      <c r="B23" s="1149"/>
      <c r="C23" s="1150"/>
      <c r="D23" s="1150"/>
      <c r="E23" s="1151"/>
      <c r="F23" s="1154">
        <f>F9+F11+F13+F15+F17+F19+F21</f>
        <v>0</v>
      </c>
      <c r="G23" s="1111"/>
      <c r="H23" s="1111">
        <f>H9+H11+H13+H15+H17+H19+H21</f>
        <v>0</v>
      </c>
      <c r="I23" s="1111"/>
      <c r="J23" s="1111">
        <f>J9+J11+J13+J15+J17+J19+J21</f>
        <v>0</v>
      </c>
      <c r="K23" s="1111"/>
      <c r="L23" s="1111">
        <f>L9+L11+L13+L15+L17+L19+L21</f>
        <v>0</v>
      </c>
      <c r="M23" s="1111"/>
      <c r="N23" s="1112">
        <f>N9+N11+N13+N15+N17+N19+N21</f>
        <v>0</v>
      </c>
      <c r="O23" s="1155"/>
      <c r="P23" s="1155">
        <f>P9+P11+P13+P15+P17+P19+P21</f>
        <v>0</v>
      </c>
      <c r="Q23" s="1154"/>
      <c r="R23" s="1111">
        <f>R9+R11+R13+R15+R17+R19+R21</f>
        <v>0</v>
      </c>
      <c r="S23" s="1111"/>
      <c r="T23" s="1111">
        <f>T9+T11+T13+T15+T17+T19+T21</f>
        <v>0</v>
      </c>
      <c r="U23" s="1111"/>
      <c r="V23" s="1111">
        <f>V9+V11+V13+V15+V17+V19+V21</f>
        <v>0</v>
      </c>
      <c r="W23" s="1111"/>
      <c r="X23" s="1111">
        <f>X9+X11+X13+X15+X17+X19+X21</f>
        <v>0</v>
      </c>
      <c r="Y23" s="1112"/>
    </row>
    <row r="24" spans="1:25" s="7" customFormat="1" ht="17.45" customHeight="1" thickBot="1" x14ac:dyDescent="0.2">
      <c r="A24" s="107"/>
      <c r="B24" s="108"/>
      <c r="C24" s="108"/>
      <c r="D24" s="108"/>
      <c r="E24" s="108"/>
      <c r="F24" s="109"/>
      <c r="G24" s="109"/>
      <c r="H24" s="109"/>
      <c r="I24" s="109"/>
      <c r="J24" s="109"/>
      <c r="K24" s="109"/>
      <c r="L24" s="109"/>
      <c r="M24" s="109"/>
      <c r="N24" s="109"/>
      <c r="O24" s="109"/>
      <c r="P24" s="109"/>
      <c r="Q24" s="109"/>
      <c r="R24" s="109"/>
      <c r="S24" s="109"/>
      <c r="T24" s="109"/>
      <c r="U24" s="109"/>
      <c r="V24" s="109"/>
      <c r="W24" s="109"/>
      <c r="X24" s="109"/>
      <c r="Y24" s="109"/>
    </row>
    <row r="25" spans="1:25" s="14" customFormat="1" ht="25.5" customHeight="1" thickBot="1" x14ac:dyDescent="0.2">
      <c r="A25" s="107"/>
      <c r="B25" s="108"/>
      <c r="C25" s="108"/>
      <c r="D25" s="108"/>
      <c r="E25" s="108"/>
      <c r="F25" s="1115" t="s">
        <v>304</v>
      </c>
      <c r="G25" s="1116"/>
      <c r="H25" s="1116"/>
      <c r="I25" s="1116"/>
      <c r="J25" s="1116"/>
      <c r="K25" s="1116"/>
      <c r="L25" s="1116"/>
      <c r="M25" s="1116"/>
      <c r="N25" s="1116"/>
      <c r="O25" s="1116"/>
      <c r="P25" s="1116"/>
      <c r="Q25" s="1116"/>
      <c r="R25" s="1116"/>
      <c r="S25" s="1116"/>
      <c r="T25" s="1116"/>
      <c r="U25" s="1116"/>
      <c r="V25" s="1116"/>
      <c r="W25" s="1116"/>
      <c r="X25" s="1116"/>
      <c r="Y25" s="1117"/>
    </row>
    <row r="26" spans="1:25" s="14" customFormat="1" ht="17.45" customHeight="1" thickBot="1" x14ac:dyDescent="0.2">
      <c r="A26" s="107"/>
      <c r="B26" s="108"/>
      <c r="C26" s="108"/>
      <c r="D26" s="108"/>
      <c r="E26" s="108"/>
      <c r="F26" s="210"/>
      <c r="G26" s="210"/>
      <c r="H26" s="12"/>
      <c r="I26" s="12"/>
      <c r="J26" s="12"/>
      <c r="K26" s="12"/>
      <c r="L26" s="12"/>
      <c r="M26" s="12"/>
      <c r="N26" s="12"/>
      <c r="O26" s="12"/>
      <c r="P26" s="12"/>
      <c r="Q26" s="12"/>
      <c r="R26" s="12"/>
      <c r="S26" s="12"/>
      <c r="T26" s="12"/>
      <c r="U26" s="12"/>
      <c r="V26" s="12"/>
      <c r="W26" s="12"/>
      <c r="X26" s="12"/>
      <c r="Y26" s="12"/>
    </row>
    <row r="27" spans="1:25" s="14" customFormat="1" ht="17.45" customHeight="1" x14ac:dyDescent="0.15">
      <c r="A27" s="107"/>
      <c r="B27" s="868"/>
      <c r="C27" s="869"/>
      <c r="D27" s="869"/>
      <c r="E27" s="870"/>
      <c r="F27" s="490" t="s">
        <v>3</v>
      </c>
      <c r="G27" s="490"/>
      <c r="H27" s="490"/>
      <c r="I27" s="490"/>
      <c r="J27" s="490"/>
      <c r="K27" s="490"/>
      <c r="L27" s="490"/>
      <c r="M27" s="490"/>
      <c r="N27" s="490"/>
      <c r="O27" s="1118"/>
      <c r="P27" s="490" t="s">
        <v>4</v>
      </c>
      <c r="Q27" s="490"/>
      <c r="R27" s="490"/>
      <c r="S27" s="490"/>
      <c r="T27" s="490"/>
      <c r="U27" s="490"/>
      <c r="V27" s="490"/>
      <c r="W27" s="490"/>
      <c r="X27" s="490"/>
      <c r="Y27" s="491"/>
    </row>
    <row r="28" spans="1:25" s="14" customFormat="1" ht="53.25" customHeight="1" thickBot="1" x14ac:dyDescent="0.2">
      <c r="A28" s="13"/>
      <c r="B28" s="874"/>
      <c r="C28" s="875"/>
      <c r="D28" s="875"/>
      <c r="E28" s="876"/>
      <c r="F28" s="1119" t="s">
        <v>93</v>
      </c>
      <c r="G28" s="879"/>
      <c r="H28" s="1120" t="s">
        <v>94</v>
      </c>
      <c r="I28" s="879"/>
      <c r="J28" s="1120" t="s">
        <v>95</v>
      </c>
      <c r="K28" s="879"/>
      <c r="L28" s="1120" t="s">
        <v>96</v>
      </c>
      <c r="M28" s="879"/>
      <c r="N28" s="1121" t="s">
        <v>97</v>
      </c>
      <c r="O28" s="1122"/>
      <c r="P28" s="1123" t="s">
        <v>93</v>
      </c>
      <c r="Q28" s="879"/>
      <c r="R28" s="1120" t="s">
        <v>94</v>
      </c>
      <c r="S28" s="879"/>
      <c r="T28" s="1120" t="s">
        <v>95</v>
      </c>
      <c r="U28" s="879"/>
      <c r="V28" s="1120" t="s">
        <v>96</v>
      </c>
      <c r="W28" s="879"/>
      <c r="X28" s="1121" t="s">
        <v>97</v>
      </c>
      <c r="Y28" s="1122"/>
    </row>
    <row r="29" spans="1:25" ht="36.75" customHeight="1" x14ac:dyDescent="0.15">
      <c r="A29" s="13"/>
      <c r="B29" s="1107" t="s">
        <v>305</v>
      </c>
      <c r="C29" s="1108"/>
      <c r="D29" s="1108"/>
      <c r="E29" s="1109"/>
      <c r="F29" s="1110" t="str">
        <f>IF(F8&gt;=F9,"OK","退職者を上回っています")</f>
        <v>OK</v>
      </c>
      <c r="G29" s="1105"/>
      <c r="H29" s="1105" t="str">
        <f>IF(H8&gt;=H9,"OK","退職者を上回っています")</f>
        <v>OK</v>
      </c>
      <c r="I29" s="1105"/>
      <c r="J29" s="1105" t="str">
        <f>IF(J8&gt;=J9,"OK","退職者を上回っています")</f>
        <v>OK</v>
      </c>
      <c r="K29" s="1105"/>
      <c r="L29" s="1105" t="str">
        <f>IF(L8&gt;=L9,"OK","退職者を上回っています")</f>
        <v>OK</v>
      </c>
      <c r="M29" s="1105"/>
      <c r="N29" s="1105" t="str">
        <f>IF(N8&gt;=N9,"OK","退職者を上回っています")</f>
        <v>OK</v>
      </c>
      <c r="O29" s="1105"/>
      <c r="P29" s="1105" t="str">
        <f>IF(P8&gt;=P9,"OK","退職者を上回っています")</f>
        <v>OK</v>
      </c>
      <c r="Q29" s="1105"/>
      <c r="R29" s="1105" t="str">
        <f>IF(R8&gt;=R9,"OK","退職者を上回っています")</f>
        <v>OK</v>
      </c>
      <c r="S29" s="1105"/>
      <c r="T29" s="1105" t="str">
        <f>IF(T8&gt;=T9,"OK","退職者を上回っています")</f>
        <v>OK</v>
      </c>
      <c r="U29" s="1105"/>
      <c r="V29" s="1105" t="str">
        <f>IF(V8&gt;=V9,"OK","退職者を上回っています")</f>
        <v>OK</v>
      </c>
      <c r="W29" s="1105"/>
      <c r="X29" s="1105" t="str">
        <f>IF(X8&gt;=X9,"OK","退職者を上回っています")</f>
        <v>OK</v>
      </c>
      <c r="Y29" s="1106"/>
    </row>
    <row r="30" spans="1:25" ht="36.75" customHeight="1" x14ac:dyDescent="0.15">
      <c r="A30" s="15"/>
      <c r="B30" s="1102" t="s">
        <v>306</v>
      </c>
      <c r="C30" s="1103"/>
      <c r="D30" s="1103"/>
      <c r="E30" s="1104"/>
      <c r="F30" s="1101" t="str">
        <f>IF(F10&gt;=F11,"OK","退職者を上回っています")</f>
        <v>OK</v>
      </c>
      <c r="G30" s="1096"/>
      <c r="H30" s="1096" t="str">
        <f>IF(H10&gt;=H11,"OK","退職者を上回っています")</f>
        <v>OK</v>
      </c>
      <c r="I30" s="1096"/>
      <c r="J30" s="1096" t="str">
        <f>IF(J10&gt;=J11,"OK","退職者を上回っています")</f>
        <v>OK</v>
      </c>
      <c r="K30" s="1096"/>
      <c r="L30" s="1096" t="str">
        <f>IF(L10&gt;=L11,"OK","退職者を上回っています")</f>
        <v>OK</v>
      </c>
      <c r="M30" s="1096"/>
      <c r="N30" s="1096" t="str">
        <f>IF(N10&gt;=N11,"OK","退職者を上回っています")</f>
        <v>OK</v>
      </c>
      <c r="O30" s="1096"/>
      <c r="P30" s="1096" t="str">
        <f>IF(P10&gt;=P11,"OK","退職者を上回っています")</f>
        <v>OK</v>
      </c>
      <c r="Q30" s="1096"/>
      <c r="R30" s="1096" t="str">
        <f>IF(R10&gt;=R11,"OK","退職者を上回っています")</f>
        <v>OK</v>
      </c>
      <c r="S30" s="1096"/>
      <c r="T30" s="1096" t="str">
        <f>IF(T10&gt;=T11,"OK","退職者を上回っています")</f>
        <v>OK</v>
      </c>
      <c r="U30" s="1096"/>
      <c r="V30" s="1096" t="str">
        <f>IF(V10&gt;=V11,"OK","退職者を上回っています")</f>
        <v>OK</v>
      </c>
      <c r="W30" s="1096"/>
      <c r="X30" s="1096" t="str">
        <f>IF(X10&gt;=X11,"OK","退職者を上回っています")</f>
        <v>OK</v>
      </c>
      <c r="Y30" s="1097"/>
    </row>
    <row r="31" spans="1:25" ht="36.75" customHeight="1" x14ac:dyDescent="0.15">
      <c r="A31" s="42"/>
      <c r="B31" s="1102" t="s">
        <v>53</v>
      </c>
      <c r="C31" s="1103"/>
      <c r="D31" s="1103"/>
      <c r="E31" s="1104"/>
      <c r="F31" s="1101" t="str">
        <f>IF(F12&gt;=F13,"OK","退職者を上回っています")</f>
        <v>OK</v>
      </c>
      <c r="G31" s="1096"/>
      <c r="H31" s="1096" t="str">
        <f>IF(H12&gt;=H13,"OK","退職者を上回っています")</f>
        <v>OK</v>
      </c>
      <c r="I31" s="1096"/>
      <c r="J31" s="1096" t="str">
        <f>IF(J12&gt;=J13,"OK","退職者を上回っています")</f>
        <v>OK</v>
      </c>
      <c r="K31" s="1096"/>
      <c r="L31" s="1096" t="str">
        <f>IF(L12&gt;=L13,"OK","退職者を上回っています")</f>
        <v>OK</v>
      </c>
      <c r="M31" s="1096"/>
      <c r="N31" s="1096" t="str">
        <f>IF(N12&gt;=N13,"OK","退職者を上回っています")</f>
        <v>OK</v>
      </c>
      <c r="O31" s="1096"/>
      <c r="P31" s="1096" t="str">
        <f>IF(P12&gt;=P13,"OK","退職者を上回っています")</f>
        <v>OK</v>
      </c>
      <c r="Q31" s="1096"/>
      <c r="R31" s="1096" t="str">
        <f>IF(R12&gt;=R13,"OK","退職者を上回っています")</f>
        <v>OK</v>
      </c>
      <c r="S31" s="1096"/>
      <c r="T31" s="1096" t="str">
        <f>IF(T12&gt;=T13,"OK","退職者を上回っています")</f>
        <v>OK</v>
      </c>
      <c r="U31" s="1096"/>
      <c r="V31" s="1096" t="str">
        <f>IF(V12&gt;=V13,"OK","退職者を上回っています")</f>
        <v>OK</v>
      </c>
      <c r="W31" s="1096"/>
      <c r="X31" s="1096" t="str">
        <f>IF(X12&gt;=X13,"OK","退職者を上回っています")</f>
        <v>OK</v>
      </c>
      <c r="Y31" s="1097"/>
    </row>
    <row r="32" spans="1:25" ht="36.75" customHeight="1" x14ac:dyDescent="0.15">
      <c r="B32" s="1098" t="s">
        <v>517</v>
      </c>
      <c r="C32" s="1099"/>
      <c r="D32" s="1099"/>
      <c r="E32" s="1100"/>
      <c r="F32" s="1101" t="str">
        <f>IF(F14&gt;=F15,"OK","退職者を上回っています")</f>
        <v>OK</v>
      </c>
      <c r="G32" s="1096"/>
      <c r="H32" s="1096" t="str">
        <f>IF(H14&gt;=H15,"OK","退職者を上回っています")</f>
        <v>OK</v>
      </c>
      <c r="I32" s="1096"/>
      <c r="J32" s="1096" t="str">
        <f>IF(J14&gt;=J15,"OK","退職者を上回っています")</f>
        <v>OK</v>
      </c>
      <c r="K32" s="1096"/>
      <c r="L32" s="1096" t="str">
        <f>IF(L14&gt;=L15,"OK","退職者を上回っています")</f>
        <v>OK</v>
      </c>
      <c r="M32" s="1096"/>
      <c r="N32" s="1096" t="str">
        <f>IF(N14&gt;=N15,"OK","退職者を上回っています")</f>
        <v>OK</v>
      </c>
      <c r="O32" s="1096"/>
      <c r="P32" s="1096" t="str">
        <f>IF(P14&gt;=P15,"OK","退職者を上回っています")</f>
        <v>OK</v>
      </c>
      <c r="Q32" s="1096"/>
      <c r="R32" s="1096" t="str">
        <f>IF(R14&gt;=R15,"OK","退職者を上回っています")</f>
        <v>OK</v>
      </c>
      <c r="S32" s="1096"/>
      <c r="T32" s="1096" t="str">
        <f>IF(T14&gt;=T15,"OK","退職者を上回っています")</f>
        <v>OK</v>
      </c>
      <c r="U32" s="1096"/>
      <c r="V32" s="1096" t="str">
        <f>IF(V14&gt;=V15,"OK","退職者を上回っています")</f>
        <v>OK</v>
      </c>
      <c r="W32" s="1096"/>
      <c r="X32" s="1096" t="str">
        <f>IF(X14&gt;=X15,"OK","退職者を上回っています")</f>
        <v>OK</v>
      </c>
      <c r="Y32" s="1097"/>
    </row>
    <row r="33" spans="2:25" ht="36.75" customHeight="1" x14ac:dyDescent="0.15">
      <c r="B33" s="1098" t="s">
        <v>518</v>
      </c>
      <c r="C33" s="1099"/>
      <c r="D33" s="1099"/>
      <c r="E33" s="1100"/>
      <c r="F33" s="1101" t="str">
        <f>IF(F16&gt;=F17,"OK","退職者を上回っています")</f>
        <v>OK</v>
      </c>
      <c r="G33" s="1096"/>
      <c r="H33" s="1096" t="str">
        <f>IF(H16&gt;=H17,"OK","退職者を上回っています")</f>
        <v>OK</v>
      </c>
      <c r="I33" s="1096"/>
      <c r="J33" s="1096" t="str">
        <f>IF(J16&gt;=J17,"OK","退職者を上回っています")</f>
        <v>OK</v>
      </c>
      <c r="K33" s="1096"/>
      <c r="L33" s="1096" t="str">
        <f>IF(L16&gt;=L17,"OK","退職者を上回っています")</f>
        <v>OK</v>
      </c>
      <c r="M33" s="1096"/>
      <c r="N33" s="1096" t="str">
        <f>IF(N16&gt;=N17,"OK","退職者を上回っています")</f>
        <v>OK</v>
      </c>
      <c r="O33" s="1096"/>
      <c r="P33" s="1096" t="str">
        <f>IF(P16&gt;=P17,"OK","退職者を上回っています")</f>
        <v>OK</v>
      </c>
      <c r="Q33" s="1096"/>
      <c r="R33" s="1096" t="str">
        <f>IF(R16&gt;=R17,"OK","退職者を上回っています")</f>
        <v>OK</v>
      </c>
      <c r="S33" s="1096"/>
      <c r="T33" s="1096" t="str">
        <f>IF(T16&gt;=T17,"OK","退職者を上回っています")</f>
        <v>OK</v>
      </c>
      <c r="U33" s="1096"/>
      <c r="V33" s="1096" t="str">
        <f>IF(V16&gt;=V17,"OK","退職者を上回っています")</f>
        <v>OK</v>
      </c>
      <c r="W33" s="1096"/>
      <c r="X33" s="1096" t="str">
        <f>IF(X16&gt;=X17,"OK","退職者を上回っています")</f>
        <v>OK</v>
      </c>
      <c r="Y33" s="1097"/>
    </row>
    <row r="34" spans="2:25" ht="36.75" customHeight="1" x14ac:dyDescent="0.15">
      <c r="B34" s="1098" t="s">
        <v>54</v>
      </c>
      <c r="C34" s="1099"/>
      <c r="D34" s="1099"/>
      <c r="E34" s="1100"/>
      <c r="F34" s="1101" t="str">
        <f>IF(F18&gt;=F19,"OK","退職者を上回っています")</f>
        <v>OK</v>
      </c>
      <c r="G34" s="1096"/>
      <c r="H34" s="1096" t="str">
        <f>IF(H18&gt;=H19,"OK","退職者を上回っています")</f>
        <v>OK</v>
      </c>
      <c r="I34" s="1096"/>
      <c r="J34" s="1096" t="str">
        <f>IF(J18&gt;=J19,"OK","退職者を上回っています")</f>
        <v>OK</v>
      </c>
      <c r="K34" s="1096"/>
      <c r="L34" s="1096" t="str">
        <f>IF(L18&gt;=L19,"OK","退職者を上回っています")</f>
        <v>OK</v>
      </c>
      <c r="M34" s="1096"/>
      <c r="N34" s="1096" t="str">
        <f>IF(N18&gt;=N19,"OK","退職者を上回っています")</f>
        <v>OK</v>
      </c>
      <c r="O34" s="1096"/>
      <c r="P34" s="1096" t="str">
        <f>IF(P18&gt;=P19,"OK","退職者を上回っています")</f>
        <v>OK</v>
      </c>
      <c r="Q34" s="1096"/>
      <c r="R34" s="1096" t="str">
        <f>IF(R18&gt;=R19,"OK","退職者を上回っています")</f>
        <v>OK</v>
      </c>
      <c r="S34" s="1096"/>
      <c r="T34" s="1096" t="str">
        <f>IF(T18&gt;=T19,"OK","退職者を上回っています")</f>
        <v>OK</v>
      </c>
      <c r="U34" s="1096"/>
      <c r="V34" s="1096" t="str">
        <f>IF(V18&gt;=V19,"OK","退職者を上回っています")</f>
        <v>OK</v>
      </c>
      <c r="W34" s="1096"/>
      <c r="X34" s="1096" t="str">
        <f>IF(X18&gt;=X19,"OK","退職者を上回っています")</f>
        <v>OK</v>
      </c>
      <c r="Y34" s="1097"/>
    </row>
    <row r="35" spans="2:25" ht="36.75" customHeight="1" x14ac:dyDescent="0.15">
      <c r="B35" s="1098" t="s">
        <v>55</v>
      </c>
      <c r="C35" s="1099"/>
      <c r="D35" s="1099"/>
      <c r="E35" s="1100"/>
      <c r="F35" s="1101" t="str">
        <f>IF(F20&gt;=F21,"OK","退職者を上回っています")</f>
        <v>OK</v>
      </c>
      <c r="G35" s="1096"/>
      <c r="H35" s="1096" t="str">
        <f>IF(H20&gt;=H21,"OK","退職者を上回っています")</f>
        <v>OK</v>
      </c>
      <c r="I35" s="1096"/>
      <c r="J35" s="1096" t="str">
        <f>IF(J20&gt;=J21,"OK","退職者を上回っています")</f>
        <v>OK</v>
      </c>
      <c r="K35" s="1096"/>
      <c r="L35" s="1096" t="str">
        <f>IF(L20&gt;=L21,"OK","退職者を上回っています")</f>
        <v>OK</v>
      </c>
      <c r="M35" s="1096"/>
      <c r="N35" s="1096" t="str">
        <f>IF(N20&gt;=N21,"OK","退職者を上回っています")</f>
        <v>OK</v>
      </c>
      <c r="O35" s="1096"/>
      <c r="P35" s="1096" t="str">
        <f>IF(P20&gt;=P21,"OK","退職者を上回っています")</f>
        <v>OK</v>
      </c>
      <c r="Q35" s="1096"/>
      <c r="R35" s="1096" t="str">
        <f>IF(R20&gt;=R21,"OK","退職者を上回っています")</f>
        <v>OK</v>
      </c>
      <c r="S35" s="1096"/>
      <c r="T35" s="1096" t="str">
        <f>IF(T20&gt;=T21,"OK","退職者を上回っています")</f>
        <v>OK</v>
      </c>
      <c r="U35" s="1096"/>
      <c r="V35" s="1096" t="str">
        <f>IF(V20&gt;=V21,"OK","退職者を上回っています")</f>
        <v>OK</v>
      </c>
      <c r="W35" s="1096"/>
      <c r="X35" s="1096" t="str">
        <f>IF(X20&gt;=X21,"OK","退職者を上回っています")</f>
        <v>OK</v>
      </c>
      <c r="Y35" s="1097"/>
    </row>
  </sheetData>
  <sheetProtection sheet="1" objects="1" scenarios="1"/>
  <mergeCells count="277">
    <mergeCell ref="A22:A23"/>
    <mergeCell ref="B22:E23"/>
    <mergeCell ref="F22:G22"/>
    <mergeCell ref="H22:I22"/>
    <mergeCell ref="J22:K22"/>
    <mergeCell ref="L22:M22"/>
    <mergeCell ref="N22:O22"/>
    <mergeCell ref="P22:Q22"/>
    <mergeCell ref="R22:S22"/>
    <mergeCell ref="F23:G23"/>
    <mergeCell ref="H23:I23"/>
    <mergeCell ref="J23:K23"/>
    <mergeCell ref="L23:M23"/>
    <mergeCell ref="N23:O23"/>
    <mergeCell ref="P23:Q23"/>
    <mergeCell ref="R23:S23"/>
    <mergeCell ref="N19:O19"/>
    <mergeCell ref="P19:Q19"/>
    <mergeCell ref="R19:S19"/>
    <mergeCell ref="T19:U19"/>
    <mergeCell ref="V19:W19"/>
    <mergeCell ref="X19:Y19"/>
    <mergeCell ref="X14:Y14"/>
    <mergeCell ref="X15:Y15"/>
    <mergeCell ref="X16:Y16"/>
    <mergeCell ref="X17:Y17"/>
    <mergeCell ref="N18:O18"/>
    <mergeCell ref="P18:Q18"/>
    <mergeCell ref="R18:S18"/>
    <mergeCell ref="T18:U18"/>
    <mergeCell ref="V18:W18"/>
    <mergeCell ref="X18:Y18"/>
    <mergeCell ref="B20:E21"/>
    <mergeCell ref="B18:E19"/>
    <mergeCell ref="F18:G18"/>
    <mergeCell ref="H18:I18"/>
    <mergeCell ref="J18:K18"/>
    <mergeCell ref="L18:M18"/>
    <mergeCell ref="F19:G19"/>
    <mergeCell ref="H19:I19"/>
    <mergeCell ref="J19:K19"/>
    <mergeCell ref="L19:M19"/>
    <mergeCell ref="F20:G20"/>
    <mergeCell ref="H20:I20"/>
    <mergeCell ref="J20:K20"/>
    <mergeCell ref="L20:M20"/>
    <mergeCell ref="F8:G8"/>
    <mergeCell ref="F9:G9"/>
    <mergeCell ref="B16:E17"/>
    <mergeCell ref="B10:E11"/>
    <mergeCell ref="B8:E9"/>
    <mergeCell ref="B14:E15"/>
    <mergeCell ref="B12:E13"/>
    <mergeCell ref="F12:G12"/>
    <mergeCell ref="H12:I12"/>
    <mergeCell ref="H8:I8"/>
    <mergeCell ref="F14:G14"/>
    <mergeCell ref="H14:I14"/>
    <mergeCell ref="F16:G16"/>
    <mergeCell ref="H16:I16"/>
    <mergeCell ref="A1:Y1"/>
    <mergeCell ref="A2:S2"/>
    <mergeCell ref="W5:Y5"/>
    <mergeCell ref="Q5:S5"/>
    <mergeCell ref="B6:E7"/>
    <mergeCell ref="F6:O6"/>
    <mergeCell ref="P6:Y6"/>
    <mergeCell ref="F7:G7"/>
    <mergeCell ref="H7:I7"/>
    <mergeCell ref="J7:K7"/>
    <mergeCell ref="X7:Y7"/>
    <mergeCell ref="L7:M7"/>
    <mergeCell ref="N7:O7"/>
    <mergeCell ref="P7:Q7"/>
    <mergeCell ref="R7:S7"/>
    <mergeCell ref="T7:U7"/>
    <mergeCell ref="V7:W7"/>
    <mergeCell ref="J8:K8"/>
    <mergeCell ref="L8:M8"/>
    <mergeCell ref="N8:O8"/>
    <mergeCell ref="P8:Q8"/>
    <mergeCell ref="R8:S8"/>
    <mergeCell ref="T8:U8"/>
    <mergeCell ref="V8:W8"/>
    <mergeCell ref="X8:Y8"/>
    <mergeCell ref="H9:I9"/>
    <mergeCell ref="J9:K9"/>
    <mergeCell ref="L9:M9"/>
    <mergeCell ref="N9:O9"/>
    <mergeCell ref="P9:Q9"/>
    <mergeCell ref="R9:S9"/>
    <mergeCell ref="T9:U9"/>
    <mergeCell ref="V9:W9"/>
    <mergeCell ref="X9:Y9"/>
    <mergeCell ref="X10:Y10"/>
    <mergeCell ref="F11:G11"/>
    <mergeCell ref="H11:I11"/>
    <mergeCell ref="J11:K11"/>
    <mergeCell ref="L11:M11"/>
    <mergeCell ref="N11:O11"/>
    <mergeCell ref="P11:Q11"/>
    <mergeCell ref="R11:S11"/>
    <mergeCell ref="T11:U11"/>
    <mergeCell ref="V11:W11"/>
    <mergeCell ref="X11:Y11"/>
    <mergeCell ref="F10:G10"/>
    <mergeCell ref="H10:I10"/>
    <mergeCell ref="J10:K10"/>
    <mergeCell ref="L10:M10"/>
    <mergeCell ref="N10:O10"/>
    <mergeCell ref="P10:Q10"/>
    <mergeCell ref="R10:S10"/>
    <mergeCell ref="T10:U10"/>
    <mergeCell ref="V10:W10"/>
    <mergeCell ref="T12:U12"/>
    <mergeCell ref="V12:W12"/>
    <mergeCell ref="X12:Y12"/>
    <mergeCell ref="F13:G13"/>
    <mergeCell ref="H13:I13"/>
    <mergeCell ref="J13:K13"/>
    <mergeCell ref="L13:M13"/>
    <mergeCell ref="N13:O13"/>
    <mergeCell ref="P13:Q13"/>
    <mergeCell ref="R13:S13"/>
    <mergeCell ref="T13:U13"/>
    <mergeCell ref="V13:W13"/>
    <mergeCell ref="X13:Y13"/>
    <mergeCell ref="J12:K12"/>
    <mergeCell ref="L12:M12"/>
    <mergeCell ref="N12:O12"/>
    <mergeCell ref="P12:Q12"/>
    <mergeCell ref="R12:S12"/>
    <mergeCell ref="J14:K14"/>
    <mergeCell ref="L14:M14"/>
    <mergeCell ref="N14:O14"/>
    <mergeCell ref="P14:Q14"/>
    <mergeCell ref="R14:S14"/>
    <mergeCell ref="T14:U14"/>
    <mergeCell ref="V14:W14"/>
    <mergeCell ref="F15:G15"/>
    <mergeCell ref="H15:I15"/>
    <mergeCell ref="J15:K15"/>
    <mergeCell ref="L15:M15"/>
    <mergeCell ref="N15:O15"/>
    <mergeCell ref="P15:Q15"/>
    <mergeCell ref="R15:S15"/>
    <mergeCell ref="T15:U15"/>
    <mergeCell ref="V15:W15"/>
    <mergeCell ref="J16:K16"/>
    <mergeCell ref="L16:M16"/>
    <mergeCell ref="N16:O16"/>
    <mergeCell ref="P16:Q16"/>
    <mergeCell ref="R16:S16"/>
    <mergeCell ref="T16:U16"/>
    <mergeCell ref="V16:W16"/>
    <mergeCell ref="F17:G17"/>
    <mergeCell ref="H17:I17"/>
    <mergeCell ref="J17:K17"/>
    <mergeCell ref="L17:M17"/>
    <mergeCell ref="N17:O17"/>
    <mergeCell ref="P17:Q17"/>
    <mergeCell ref="R17:S17"/>
    <mergeCell ref="T17:U17"/>
    <mergeCell ref="V17:W17"/>
    <mergeCell ref="N20:O20"/>
    <mergeCell ref="P20:Q20"/>
    <mergeCell ref="R20:S20"/>
    <mergeCell ref="T20:U20"/>
    <mergeCell ref="V20:W20"/>
    <mergeCell ref="X20:Y20"/>
    <mergeCell ref="F21:G21"/>
    <mergeCell ref="H21:I21"/>
    <mergeCell ref="J21:K21"/>
    <mergeCell ref="L21:M21"/>
    <mergeCell ref="N21:O21"/>
    <mergeCell ref="P21:Q21"/>
    <mergeCell ref="R21:S21"/>
    <mergeCell ref="T21:U21"/>
    <mergeCell ref="V21:W21"/>
    <mergeCell ref="X21:Y21"/>
    <mergeCell ref="T23:U23"/>
    <mergeCell ref="V23:W23"/>
    <mergeCell ref="X23:Y23"/>
    <mergeCell ref="T22:U22"/>
    <mergeCell ref="V22:W22"/>
    <mergeCell ref="X22:Y22"/>
    <mergeCell ref="F25:Y25"/>
    <mergeCell ref="B27:E28"/>
    <mergeCell ref="F27:O27"/>
    <mergeCell ref="P27:Y27"/>
    <mergeCell ref="F28:G28"/>
    <mergeCell ref="H28:I28"/>
    <mergeCell ref="J28:K28"/>
    <mergeCell ref="L28:M28"/>
    <mergeCell ref="N28:O28"/>
    <mergeCell ref="P28:Q28"/>
    <mergeCell ref="R28:S28"/>
    <mergeCell ref="T28:U28"/>
    <mergeCell ref="V28:W28"/>
    <mergeCell ref="X28:Y28"/>
    <mergeCell ref="V29:W29"/>
    <mergeCell ref="X29:Y29"/>
    <mergeCell ref="B30:E30"/>
    <mergeCell ref="F30:G30"/>
    <mergeCell ref="H30:I30"/>
    <mergeCell ref="J30:K30"/>
    <mergeCell ref="L30:M30"/>
    <mergeCell ref="N30:O30"/>
    <mergeCell ref="P30:Q30"/>
    <mergeCell ref="R30:S30"/>
    <mergeCell ref="T30:U30"/>
    <mergeCell ref="V30:W30"/>
    <mergeCell ref="X30:Y30"/>
    <mergeCell ref="B29:E29"/>
    <mergeCell ref="F29:G29"/>
    <mergeCell ref="H29:I29"/>
    <mergeCell ref="J29:K29"/>
    <mergeCell ref="L29:M29"/>
    <mergeCell ref="N29:O29"/>
    <mergeCell ref="P29:Q29"/>
    <mergeCell ref="R29:S29"/>
    <mergeCell ref="T29:U29"/>
    <mergeCell ref="V31:W31"/>
    <mergeCell ref="X31:Y31"/>
    <mergeCell ref="B32:E32"/>
    <mergeCell ref="F32:G32"/>
    <mergeCell ref="H32:I32"/>
    <mergeCell ref="J32:K32"/>
    <mergeCell ref="L32:M32"/>
    <mergeCell ref="N32:O32"/>
    <mergeCell ref="P32:Q32"/>
    <mergeCell ref="R32:S32"/>
    <mergeCell ref="T32:U32"/>
    <mergeCell ref="V32:W32"/>
    <mergeCell ref="X32:Y32"/>
    <mergeCell ref="B31:E31"/>
    <mergeCell ref="F31:G31"/>
    <mergeCell ref="H31:I31"/>
    <mergeCell ref="J31:K31"/>
    <mergeCell ref="L31:M31"/>
    <mergeCell ref="N31:O31"/>
    <mergeCell ref="P31:Q31"/>
    <mergeCell ref="R31:S31"/>
    <mergeCell ref="T31:U31"/>
    <mergeCell ref="V33:W33"/>
    <mergeCell ref="X33:Y33"/>
    <mergeCell ref="B34:E34"/>
    <mergeCell ref="F34:G34"/>
    <mergeCell ref="H34:I34"/>
    <mergeCell ref="J34:K34"/>
    <mergeCell ref="L34:M34"/>
    <mergeCell ref="N34:O34"/>
    <mergeCell ref="P34:Q34"/>
    <mergeCell ref="R34:S34"/>
    <mergeCell ref="T34:U34"/>
    <mergeCell ref="V34:W34"/>
    <mergeCell ref="X34:Y34"/>
    <mergeCell ref="B33:E33"/>
    <mergeCell ref="F33:G33"/>
    <mergeCell ref="H33:I33"/>
    <mergeCell ref="J33:K33"/>
    <mergeCell ref="L33:M33"/>
    <mergeCell ref="N33:O33"/>
    <mergeCell ref="P33:Q33"/>
    <mergeCell ref="R33:S33"/>
    <mergeCell ref="T33:U33"/>
    <mergeCell ref="V35:W35"/>
    <mergeCell ref="X35:Y35"/>
    <mergeCell ref="B35:E35"/>
    <mergeCell ref="F35:G35"/>
    <mergeCell ref="H35:I35"/>
    <mergeCell ref="J35:K35"/>
    <mergeCell ref="L35:M35"/>
    <mergeCell ref="N35:O35"/>
    <mergeCell ref="P35:Q35"/>
    <mergeCell ref="R35:S35"/>
    <mergeCell ref="T35:U35"/>
  </mergeCells>
  <phoneticPr fontId="5"/>
  <printOptions horizontalCentered="1"/>
  <pageMargins left="0.55118110236220474" right="0.51181102362204722" top="0.51181102362204722" bottom="0.62992125984251968" header="0.39370078740157483" footer="0.39370078740157483"/>
  <pageSetup paperSize="9" scale="87" firstPageNumber="112" pageOrder="overThenDown" orientation="portrait" useFirstPageNumber="1" r:id="rId1"/>
  <headerFooter alignWithMargins="0">
    <oddFooter>&amp;C&amp;"ＭＳ 明朝,標準"&amp;12-14-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36"/>
  <sheetViews>
    <sheetView view="pageBreakPreview" zoomScale="90" zoomScaleNormal="100" zoomScaleSheetLayoutView="90" workbookViewId="0">
      <pane xSplit="6" ySplit="6" topLeftCell="G7" activePane="bottomRight" state="frozen"/>
      <selection pane="topRight" activeCell="G1" sqref="G1"/>
      <selection pane="bottomLeft" activeCell="A7" sqref="A7"/>
      <selection pane="bottomRight" activeCell="G7" sqref="G7:H8"/>
    </sheetView>
  </sheetViews>
  <sheetFormatPr defaultColWidth="8.875" defaultRowHeight="13.5" x14ac:dyDescent="0.15"/>
  <cols>
    <col min="1" max="1" width="0.625" style="1" customWidth="1"/>
    <col min="2" max="2" width="0.875" style="1" customWidth="1"/>
    <col min="3" max="5" width="4.875" style="1" customWidth="1"/>
    <col min="6" max="6" width="13.375" style="1" customWidth="1"/>
    <col min="7" max="26" width="3.625" style="1" customWidth="1"/>
    <col min="27" max="16384" width="8.875" style="1"/>
  </cols>
  <sheetData>
    <row r="1" spans="1:26" s="14" customFormat="1" ht="15.75" customHeight="1" x14ac:dyDescent="0.15">
      <c r="A1" s="15"/>
      <c r="B1" s="15"/>
      <c r="C1" s="15"/>
      <c r="D1" s="15"/>
      <c r="E1" s="15"/>
      <c r="F1" s="15"/>
      <c r="G1" s="15"/>
      <c r="H1" s="15"/>
      <c r="I1" s="15"/>
      <c r="J1" s="15"/>
      <c r="K1" s="15"/>
      <c r="L1" s="15"/>
      <c r="M1" s="15"/>
      <c r="N1" s="15"/>
      <c r="O1" s="15"/>
      <c r="P1" s="15"/>
      <c r="Q1" s="15"/>
      <c r="R1" s="15"/>
      <c r="S1" s="15"/>
      <c r="T1" s="16"/>
      <c r="W1" s="12"/>
      <c r="X1" s="12"/>
      <c r="Y1" s="12"/>
    </row>
    <row r="2" spans="1:26" s="18" customFormat="1" ht="24.75" customHeight="1" x14ac:dyDescent="0.15">
      <c r="A2" s="2"/>
      <c r="B2" s="2"/>
      <c r="C2" s="1170" t="s">
        <v>918</v>
      </c>
      <c r="D2" s="1170"/>
      <c r="E2" s="1170"/>
      <c r="F2" s="1170"/>
      <c r="G2" s="1170"/>
      <c r="H2" s="1170"/>
      <c r="I2" s="1170"/>
      <c r="J2" s="1170"/>
      <c r="K2" s="1170"/>
      <c r="L2" s="1170"/>
      <c r="M2" s="1170"/>
      <c r="N2" s="1170"/>
      <c r="O2" s="1170"/>
      <c r="P2" s="1170"/>
      <c r="Q2" s="1170"/>
      <c r="R2" s="1170"/>
      <c r="S2" s="1170"/>
      <c r="T2" s="1170"/>
      <c r="U2" s="1170"/>
      <c r="V2" s="1170"/>
      <c r="W2" s="1170"/>
      <c r="X2" s="1170"/>
      <c r="Y2" s="1170"/>
    </row>
    <row r="3" spans="1:26" s="18" customFormat="1" ht="14.25" x14ac:dyDescent="0.15">
      <c r="A3" s="2"/>
      <c r="B3" s="2"/>
      <c r="C3" s="1170"/>
      <c r="D3" s="1170"/>
      <c r="E3" s="1170"/>
      <c r="F3" s="1170"/>
      <c r="G3" s="1170"/>
      <c r="H3" s="1170"/>
      <c r="I3" s="1170"/>
      <c r="J3" s="1170"/>
      <c r="K3" s="1170"/>
      <c r="L3" s="1170"/>
      <c r="M3" s="1170"/>
      <c r="N3" s="1170"/>
      <c r="O3" s="1170"/>
      <c r="P3" s="1170"/>
      <c r="Q3" s="1170"/>
      <c r="R3" s="1170"/>
      <c r="S3" s="1170"/>
      <c r="T3" s="1170"/>
      <c r="U3" s="1170"/>
      <c r="V3" s="1170"/>
      <c r="W3" s="1170"/>
      <c r="X3" s="1170"/>
      <c r="Y3" s="1170"/>
    </row>
    <row r="4" spans="1:26" s="5" customFormat="1" ht="42.6" customHeight="1" thickBot="1" x14ac:dyDescent="0.2">
      <c r="A4" s="2"/>
      <c r="B4" s="2"/>
      <c r="C4" s="17"/>
      <c r="D4" s="110"/>
      <c r="E4" s="17"/>
      <c r="F4" s="17"/>
      <c r="G4" s="17"/>
      <c r="H4" s="17"/>
      <c r="I4" s="17"/>
      <c r="J4" s="17"/>
      <c r="K4" s="17"/>
      <c r="L4" s="17"/>
      <c r="M4" s="17"/>
      <c r="N4" s="17"/>
      <c r="O4" s="17"/>
      <c r="P4" s="17"/>
      <c r="Q4" s="17"/>
      <c r="R4" s="17"/>
      <c r="S4" s="17"/>
      <c r="T4" s="17"/>
      <c r="U4" s="17"/>
      <c r="V4" s="17"/>
      <c r="W4" s="1171" t="s">
        <v>56</v>
      </c>
      <c r="X4" s="1172"/>
      <c r="Y4" s="1172"/>
    </row>
    <row r="5" spans="1:26" s="7" customFormat="1" ht="19.5" customHeight="1" x14ac:dyDescent="0.15">
      <c r="C5" s="868"/>
      <c r="D5" s="869"/>
      <c r="E5" s="869"/>
      <c r="F5" s="870"/>
      <c r="G5" s="641" t="s">
        <v>3</v>
      </c>
      <c r="H5" s="1173"/>
      <c r="I5" s="1173"/>
      <c r="J5" s="1173"/>
      <c r="K5" s="1173"/>
      <c r="L5" s="1173"/>
      <c r="M5" s="1173"/>
      <c r="N5" s="1173"/>
      <c r="O5" s="1173"/>
      <c r="P5" s="1174"/>
      <c r="Q5" s="640" t="s">
        <v>4</v>
      </c>
      <c r="R5" s="1173"/>
      <c r="S5" s="1173"/>
      <c r="T5" s="1173"/>
      <c r="U5" s="1173"/>
      <c r="V5" s="1173"/>
      <c r="W5" s="1173"/>
      <c r="X5" s="1173"/>
      <c r="Y5" s="1173"/>
      <c r="Z5" s="1174"/>
    </row>
    <row r="6" spans="1:26" s="7" customFormat="1" ht="34.5" customHeight="1" thickBot="1" x14ac:dyDescent="0.2">
      <c r="C6" s="874"/>
      <c r="D6" s="875"/>
      <c r="E6" s="875"/>
      <c r="F6" s="876"/>
      <c r="G6" s="1119" t="s">
        <v>93</v>
      </c>
      <c r="H6" s="879"/>
      <c r="I6" s="1120" t="s">
        <v>94</v>
      </c>
      <c r="J6" s="879"/>
      <c r="K6" s="1120" t="s">
        <v>95</v>
      </c>
      <c r="L6" s="879"/>
      <c r="M6" s="1120" t="s">
        <v>96</v>
      </c>
      <c r="N6" s="879"/>
      <c r="O6" s="1121" t="s">
        <v>97</v>
      </c>
      <c r="P6" s="1122"/>
      <c r="Q6" s="1123" t="s">
        <v>93</v>
      </c>
      <c r="R6" s="879"/>
      <c r="S6" s="1120" t="s">
        <v>94</v>
      </c>
      <c r="T6" s="879"/>
      <c r="U6" s="1120" t="s">
        <v>95</v>
      </c>
      <c r="V6" s="879"/>
      <c r="W6" s="1120" t="s">
        <v>96</v>
      </c>
      <c r="X6" s="879"/>
      <c r="Y6" s="1121" t="s">
        <v>97</v>
      </c>
      <c r="Z6" s="1122"/>
    </row>
    <row r="7" spans="1:26" s="7" customFormat="1" ht="12" customHeight="1" x14ac:dyDescent="0.15">
      <c r="C7" s="1037" t="s">
        <v>922</v>
      </c>
      <c r="D7" s="1180"/>
      <c r="E7" s="1180"/>
      <c r="F7" s="1181"/>
      <c r="G7" s="1162"/>
      <c r="H7" s="1157"/>
      <c r="I7" s="1156"/>
      <c r="J7" s="1157"/>
      <c r="K7" s="1156"/>
      <c r="L7" s="1157"/>
      <c r="M7" s="1156"/>
      <c r="N7" s="1157"/>
      <c r="O7" s="1156"/>
      <c r="P7" s="1160"/>
      <c r="Q7" s="1162"/>
      <c r="R7" s="1157"/>
      <c r="S7" s="1156"/>
      <c r="T7" s="1157"/>
      <c r="U7" s="1156"/>
      <c r="V7" s="1157"/>
      <c r="W7" s="1156"/>
      <c r="X7" s="1157"/>
      <c r="Y7" s="1156"/>
      <c r="Z7" s="1160"/>
    </row>
    <row r="8" spans="1:26" s="7" customFormat="1" ht="12" customHeight="1" x14ac:dyDescent="0.15">
      <c r="C8" s="1177"/>
      <c r="D8" s="1178"/>
      <c r="E8" s="1178"/>
      <c r="F8" s="1179"/>
      <c r="G8" s="1163"/>
      <c r="H8" s="1159"/>
      <c r="I8" s="1158"/>
      <c r="J8" s="1159"/>
      <c r="K8" s="1158"/>
      <c r="L8" s="1159"/>
      <c r="M8" s="1158"/>
      <c r="N8" s="1159"/>
      <c r="O8" s="1158"/>
      <c r="P8" s="1161"/>
      <c r="Q8" s="1163"/>
      <c r="R8" s="1159"/>
      <c r="S8" s="1158"/>
      <c r="T8" s="1159"/>
      <c r="U8" s="1158"/>
      <c r="V8" s="1159"/>
      <c r="W8" s="1158"/>
      <c r="X8" s="1159"/>
      <c r="Y8" s="1158"/>
      <c r="Z8" s="1161"/>
    </row>
    <row r="9" spans="1:26" s="7" customFormat="1" ht="12" customHeight="1" x14ac:dyDescent="0.15">
      <c r="C9" s="1031" t="s">
        <v>923</v>
      </c>
      <c r="D9" s="1175"/>
      <c r="E9" s="1175"/>
      <c r="F9" s="1176"/>
      <c r="G9" s="1162"/>
      <c r="H9" s="1157"/>
      <c r="I9" s="1156"/>
      <c r="J9" s="1157"/>
      <c r="K9" s="1156"/>
      <c r="L9" s="1157"/>
      <c r="M9" s="1156"/>
      <c r="N9" s="1157"/>
      <c r="O9" s="1156"/>
      <c r="P9" s="1160"/>
      <c r="Q9" s="1162"/>
      <c r="R9" s="1157"/>
      <c r="S9" s="1156"/>
      <c r="T9" s="1157"/>
      <c r="U9" s="1156"/>
      <c r="V9" s="1157"/>
      <c r="W9" s="1156"/>
      <c r="X9" s="1157"/>
      <c r="Y9" s="1156"/>
      <c r="Z9" s="1160"/>
    </row>
    <row r="10" spans="1:26" s="7" customFormat="1" ht="12" customHeight="1" x14ac:dyDescent="0.15">
      <c r="C10" s="1177"/>
      <c r="D10" s="1178"/>
      <c r="E10" s="1178"/>
      <c r="F10" s="1179"/>
      <c r="G10" s="1163"/>
      <c r="H10" s="1159"/>
      <c r="I10" s="1158"/>
      <c r="J10" s="1159"/>
      <c r="K10" s="1158"/>
      <c r="L10" s="1159"/>
      <c r="M10" s="1158"/>
      <c r="N10" s="1159"/>
      <c r="O10" s="1158"/>
      <c r="P10" s="1161"/>
      <c r="Q10" s="1163"/>
      <c r="R10" s="1159"/>
      <c r="S10" s="1158"/>
      <c r="T10" s="1159"/>
      <c r="U10" s="1158"/>
      <c r="V10" s="1159"/>
      <c r="W10" s="1158"/>
      <c r="X10" s="1159"/>
      <c r="Y10" s="1158"/>
      <c r="Z10" s="1161"/>
    </row>
    <row r="11" spans="1:26" s="7" customFormat="1" ht="12" customHeight="1" x14ac:dyDescent="0.15">
      <c r="C11" s="1031" t="s">
        <v>924</v>
      </c>
      <c r="D11" s="1175"/>
      <c r="E11" s="1175"/>
      <c r="F11" s="1176"/>
      <c r="G11" s="1162"/>
      <c r="H11" s="1157"/>
      <c r="I11" s="1156"/>
      <c r="J11" s="1157"/>
      <c r="K11" s="1156"/>
      <c r="L11" s="1157"/>
      <c r="M11" s="1156"/>
      <c r="N11" s="1157"/>
      <c r="O11" s="1156"/>
      <c r="P11" s="1160"/>
      <c r="Q11" s="1162"/>
      <c r="R11" s="1157"/>
      <c r="S11" s="1156"/>
      <c r="T11" s="1157"/>
      <c r="U11" s="1156"/>
      <c r="V11" s="1157"/>
      <c r="W11" s="1156"/>
      <c r="X11" s="1157"/>
      <c r="Y11" s="1156"/>
      <c r="Z11" s="1160"/>
    </row>
    <row r="12" spans="1:26" s="7" customFormat="1" ht="12" customHeight="1" x14ac:dyDescent="0.15">
      <c r="C12" s="1177"/>
      <c r="D12" s="1178"/>
      <c r="E12" s="1178"/>
      <c r="F12" s="1179"/>
      <c r="G12" s="1163"/>
      <c r="H12" s="1159"/>
      <c r="I12" s="1158"/>
      <c r="J12" s="1159"/>
      <c r="K12" s="1158"/>
      <c r="L12" s="1159"/>
      <c r="M12" s="1158"/>
      <c r="N12" s="1159"/>
      <c r="O12" s="1158"/>
      <c r="P12" s="1161"/>
      <c r="Q12" s="1163"/>
      <c r="R12" s="1159"/>
      <c r="S12" s="1158"/>
      <c r="T12" s="1159"/>
      <c r="U12" s="1158"/>
      <c r="V12" s="1159"/>
      <c r="W12" s="1158"/>
      <c r="X12" s="1159"/>
      <c r="Y12" s="1158"/>
      <c r="Z12" s="1161"/>
    </row>
    <row r="13" spans="1:26" s="7" customFormat="1" ht="12" customHeight="1" x14ac:dyDescent="0.15">
      <c r="C13" s="1031" t="s">
        <v>925</v>
      </c>
      <c r="D13" s="1175"/>
      <c r="E13" s="1175"/>
      <c r="F13" s="1176"/>
      <c r="G13" s="1162"/>
      <c r="H13" s="1157"/>
      <c r="I13" s="1156"/>
      <c r="J13" s="1157"/>
      <c r="K13" s="1156"/>
      <c r="L13" s="1157"/>
      <c r="M13" s="1156"/>
      <c r="N13" s="1157"/>
      <c r="O13" s="1156"/>
      <c r="P13" s="1160"/>
      <c r="Q13" s="1162"/>
      <c r="R13" s="1157"/>
      <c r="S13" s="1156"/>
      <c r="T13" s="1157"/>
      <c r="U13" s="1156"/>
      <c r="V13" s="1157"/>
      <c r="W13" s="1156"/>
      <c r="X13" s="1157"/>
      <c r="Y13" s="1156"/>
      <c r="Z13" s="1160"/>
    </row>
    <row r="14" spans="1:26" s="7" customFormat="1" ht="12" customHeight="1" x14ac:dyDescent="0.15">
      <c r="C14" s="1177"/>
      <c r="D14" s="1178"/>
      <c r="E14" s="1178"/>
      <c r="F14" s="1179"/>
      <c r="G14" s="1163"/>
      <c r="H14" s="1159"/>
      <c r="I14" s="1158"/>
      <c r="J14" s="1159"/>
      <c r="K14" s="1158"/>
      <c r="L14" s="1159"/>
      <c r="M14" s="1158"/>
      <c r="N14" s="1159"/>
      <c r="O14" s="1158"/>
      <c r="P14" s="1161"/>
      <c r="Q14" s="1163"/>
      <c r="R14" s="1159"/>
      <c r="S14" s="1158"/>
      <c r="T14" s="1159"/>
      <c r="U14" s="1158"/>
      <c r="V14" s="1159"/>
      <c r="W14" s="1158"/>
      <c r="X14" s="1159"/>
      <c r="Y14" s="1158"/>
      <c r="Z14" s="1161"/>
    </row>
    <row r="15" spans="1:26" s="7" customFormat="1" ht="12" customHeight="1" x14ac:dyDescent="0.15">
      <c r="C15" s="1031" t="s">
        <v>919</v>
      </c>
      <c r="D15" s="1175"/>
      <c r="E15" s="1175"/>
      <c r="F15" s="1176"/>
      <c r="G15" s="1162"/>
      <c r="H15" s="1157"/>
      <c r="I15" s="1156"/>
      <c r="J15" s="1157"/>
      <c r="K15" s="1156"/>
      <c r="L15" s="1157"/>
      <c r="M15" s="1156"/>
      <c r="N15" s="1157"/>
      <c r="O15" s="1156"/>
      <c r="P15" s="1160"/>
      <c r="Q15" s="1162"/>
      <c r="R15" s="1157"/>
      <c r="S15" s="1156"/>
      <c r="T15" s="1157"/>
      <c r="U15" s="1156"/>
      <c r="V15" s="1157"/>
      <c r="W15" s="1156"/>
      <c r="X15" s="1157"/>
      <c r="Y15" s="1156"/>
      <c r="Z15" s="1160"/>
    </row>
    <row r="16" spans="1:26" s="7" customFormat="1" ht="12" customHeight="1" x14ac:dyDescent="0.15">
      <c r="C16" s="1177"/>
      <c r="D16" s="1178"/>
      <c r="E16" s="1178"/>
      <c r="F16" s="1179"/>
      <c r="G16" s="1163"/>
      <c r="H16" s="1159"/>
      <c r="I16" s="1158"/>
      <c r="J16" s="1159"/>
      <c r="K16" s="1158"/>
      <c r="L16" s="1159"/>
      <c r="M16" s="1158"/>
      <c r="N16" s="1159"/>
      <c r="O16" s="1158"/>
      <c r="P16" s="1161"/>
      <c r="Q16" s="1163"/>
      <c r="R16" s="1159"/>
      <c r="S16" s="1158"/>
      <c r="T16" s="1159"/>
      <c r="U16" s="1158"/>
      <c r="V16" s="1159"/>
      <c r="W16" s="1158"/>
      <c r="X16" s="1159"/>
      <c r="Y16" s="1158"/>
      <c r="Z16" s="1161"/>
    </row>
    <row r="17" spans="2:26" s="7" customFormat="1" ht="12" customHeight="1" x14ac:dyDescent="0.15">
      <c r="C17" s="1031" t="s">
        <v>920</v>
      </c>
      <c r="D17" s="1175"/>
      <c r="E17" s="1175"/>
      <c r="F17" s="1176"/>
      <c r="G17" s="1162"/>
      <c r="H17" s="1157"/>
      <c r="I17" s="1156"/>
      <c r="J17" s="1157"/>
      <c r="K17" s="1156"/>
      <c r="L17" s="1157"/>
      <c r="M17" s="1156"/>
      <c r="N17" s="1157"/>
      <c r="O17" s="1156"/>
      <c r="P17" s="1160"/>
      <c r="Q17" s="1162"/>
      <c r="R17" s="1157"/>
      <c r="S17" s="1156"/>
      <c r="T17" s="1157"/>
      <c r="U17" s="1156"/>
      <c r="V17" s="1157"/>
      <c r="W17" s="1156"/>
      <c r="X17" s="1157"/>
      <c r="Y17" s="1156"/>
      <c r="Z17" s="1160"/>
    </row>
    <row r="18" spans="2:26" s="7" customFormat="1" ht="12" customHeight="1" x14ac:dyDescent="0.15">
      <c r="C18" s="1177"/>
      <c r="D18" s="1178"/>
      <c r="E18" s="1178"/>
      <c r="F18" s="1179"/>
      <c r="G18" s="1163"/>
      <c r="H18" s="1159"/>
      <c r="I18" s="1158"/>
      <c r="J18" s="1159"/>
      <c r="K18" s="1158"/>
      <c r="L18" s="1159"/>
      <c r="M18" s="1158"/>
      <c r="N18" s="1159"/>
      <c r="O18" s="1158"/>
      <c r="P18" s="1161"/>
      <c r="Q18" s="1163"/>
      <c r="R18" s="1159"/>
      <c r="S18" s="1158"/>
      <c r="T18" s="1159"/>
      <c r="U18" s="1158"/>
      <c r="V18" s="1159"/>
      <c r="W18" s="1158"/>
      <c r="X18" s="1159"/>
      <c r="Y18" s="1158"/>
      <c r="Z18" s="1161"/>
    </row>
    <row r="19" spans="2:26" s="7" customFormat="1" ht="12" customHeight="1" x14ac:dyDescent="0.15">
      <c r="C19" s="1031" t="s">
        <v>921</v>
      </c>
      <c r="D19" s="1175"/>
      <c r="E19" s="1175"/>
      <c r="F19" s="1176"/>
      <c r="G19" s="1162"/>
      <c r="H19" s="1157"/>
      <c r="I19" s="1156"/>
      <c r="J19" s="1157"/>
      <c r="K19" s="1156"/>
      <c r="L19" s="1157"/>
      <c r="M19" s="1156"/>
      <c r="N19" s="1157"/>
      <c r="O19" s="1156"/>
      <c r="P19" s="1160"/>
      <c r="Q19" s="1162"/>
      <c r="R19" s="1157"/>
      <c r="S19" s="1156"/>
      <c r="T19" s="1157"/>
      <c r="U19" s="1156"/>
      <c r="V19" s="1157"/>
      <c r="W19" s="1156"/>
      <c r="X19" s="1157"/>
      <c r="Y19" s="1156"/>
      <c r="Z19" s="1160"/>
    </row>
    <row r="20" spans="2:26" s="7" customFormat="1" ht="12" customHeight="1" x14ac:dyDescent="0.15">
      <c r="C20" s="1177"/>
      <c r="D20" s="1178"/>
      <c r="E20" s="1178"/>
      <c r="F20" s="1179"/>
      <c r="G20" s="1163"/>
      <c r="H20" s="1159"/>
      <c r="I20" s="1158"/>
      <c r="J20" s="1159"/>
      <c r="K20" s="1158"/>
      <c r="L20" s="1159"/>
      <c r="M20" s="1158"/>
      <c r="N20" s="1159"/>
      <c r="O20" s="1158"/>
      <c r="P20" s="1161"/>
      <c r="Q20" s="1163"/>
      <c r="R20" s="1159"/>
      <c r="S20" s="1158"/>
      <c r="T20" s="1159"/>
      <c r="U20" s="1158"/>
      <c r="V20" s="1159"/>
      <c r="W20" s="1158"/>
      <c r="X20" s="1159"/>
      <c r="Y20" s="1158"/>
      <c r="Z20" s="1161"/>
    </row>
    <row r="21" spans="2:26" s="7" customFormat="1" ht="12" customHeight="1" x14ac:dyDescent="0.15">
      <c r="C21" s="1182" t="s">
        <v>930</v>
      </c>
      <c r="D21" s="1183"/>
      <c r="E21" s="1183"/>
      <c r="F21" s="1184"/>
      <c r="G21" s="1162"/>
      <c r="H21" s="1157"/>
      <c r="I21" s="1156"/>
      <c r="J21" s="1157"/>
      <c r="K21" s="1156"/>
      <c r="L21" s="1157"/>
      <c r="M21" s="1156"/>
      <c r="N21" s="1157"/>
      <c r="O21" s="1156"/>
      <c r="P21" s="1160"/>
      <c r="Q21" s="1162"/>
      <c r="R21" s="1157"/>
      <c r="S21" s="1156"/>
      <c r="T21" s="1157"/>
      <c r="U21" s="1156"/>
      <c r="V21" s="1157"/>
      <c r="W21" s="1156"/>
      <c r="X21" s="1157"/>
      <c r="Y21" s="1156"/>
      <c r="Z21" s="1160"/>
    </row>
    <row r="22" spans="2:26" s="7" customFormat="1" ht="12" customHeight="1" x14ac:dyDescent="0.15">
      <c r="C22" s="1185"/>
      <c r="D22" s="1183"/>
      <c r="E22" s="1183"/>
      <c r="F22" s="1184"/>
      <c r="G22" s="1163"/>
      <c r="H22" s="1159"/>
      <c r="I22" s="1158"/>
      <c r="J22" s="1159"/>
      <c r="K22" s="1158"/>
      <c r="L22" s="1159"/>
      <c r="M22" s="1158"/>
      <c r="N22" s="1159"/>
      <c r="O22" s="1158"/>
      <c r="P22" s="1161"/>
      <c r="Q22" s="1163"/>
      <c r="R22" s="1159"/>
      <c r="S22" s="1158"/>
      <c r="T22" s="1159"/>
      <c r="U22" s="1158"/>
      <c r="V22" s="1159"/>
      <c r="W22" s="1158"/>
      <c r="X22" s="1159"/>
      <c r="Y22" s="1158"/>
      <c r="Z22" s="1161"/>
    </row>
    <row r="23" spans="2:26" s="7" customFormat="1" ht="12" customHeight="1" x14ac:dyDescent="0.15">
      <c r="B23" s="1186"/>
      <c r="C23" s="1182" t="s">
        <v>926</v>
      </c>
      <c r="D23" s="1183"/>
      <c r="E23" s="1183"/>
      <c r="F23" s="1184"/>
      <c r="G23" s="1162"/>
      <c r="H23" s="1157"/>
      <c r="I23" s="1156"/>
      <c r="J23" s="1157"/>
      <c r="K23" s="1156"/>
      <c r="L23" s="1157"/>
      <c r="M23" s="1156"/>
      <c r="N23" s="1157"/>
      <c r="O23" s="1156"/>
      <c r="P23" s="1160"/>
      <c r="Q23" s="1162"/>
      <c r="R23" s="1157"/>
      <c r="S23" s="1156"/>
      <c r="T23" s="1157"/>
      <c r="U23" s="1156"/>
      <c r="V23" s="1157"/>
      <c r="W23" s="1156"/>
      <c r="X23" s="1157"/>
      <c r="Y23" s="1156"/>
      <c r="Z23" s="1160"/>
    </row>
    <row r="24" spans="2:26" s="7" customFormat="1" ht="12" customHeight="1" x14ac:dyDescent="0.15">
      <c r="B24" s="1186"/>
      <c r="C24" s="1185"/>
      <c r="D24" s="1183"/>
      <c r="E24" s="1183"/>
      <c r="F24" s="1184"/>
      <c r="G24" s="1163"/>
      <c r="H24" s="1159"/>
      <c r="I24" s="1158"/>
      <c r="J24" s="1159"/>
      <c r="K24" s="1158"/>
      <c r="L24" s="1159"/>
      <c r="M24" s="1158"/>
      <c r="N24" s="1159"/>
      <c r="O24" s="1158"/>
      <c r="P24" s="1161"/>
      <c r="Q24" s="1163"/>
      <c r="R24" s="1159"/>
      <c r="S24" s="1158"/>
      <c r="T24" s="1159"/>
      <c r="U24" s="1158"/>
      <c r="V24" s="1159"/>
      <c r="W24" s="1158"/>
      <c r="X24" s="1159"/>
      <c r="Y24" s="1158"/>
      <c r="Z24" s="1161"/>
    </row>
    <row r="25" spans="2:26" s="7" customFormat="1" ht="12" customHeight="1" x14ac:dyDescent="0.15">
      <c r="C25" s="1031" t="s">
        <v>928</v>
      </c>
      <c r="D25" s="1032"/>
      <c r="E25" s="1032"/>
      <c r="F25" s="1033"/>
      <c r="G25" s="1162"/>
      <c r="H25" s="1157"/>
      <c r="I25" s="1156"/>
      <c r="J25" s="1157"/>
      <c r="K25" s="1156"/>
      <c r="L25" s="1157"/>
      <c r="M25" s="1156"/>
      <c r="N25" s="1157"/>
      <c r="O25" s="1156"/>
      <c r="P25" s="1160"/>
      <c r="Q25" s="1162"/>
      <c r="R25" s="1157"/>
      <c r="S25" s="1156"/>
      <c r="T25" s="1157"/>
      <c r="U25" s="1156"/>
      <c r="V25" s="1157"/>
      <c r="W25" s="1156"/>
      <c r="X25" s="1157"/>
      <c r="Y25" s="1156"/>
      <c r="Z25" s="1160"/>
    </row>
    <row r="26" spans="2:26" s="7" customFormat="1" ht="12" customHeight="1" x14ac:dyDescent="0.15">
      <c r="C26" s="1034"/>
      <c r="D26" s="1035"/>
      <c r="E26" s="1035"/>
      <c r="F26" s="1036"/>
      <c r="G26" s="1163"/>
      <c r="H26" s="1159"/>
      <c r="I26" s="1158"/>
      <c r="J26" s="1159"/>
      <c r="K26" s="1158"/>
      <c r="L26" s="1159"/>
      <c r="M26" s="1158"/>
      <c r="N26" s="1159"/>
      <c r="O26" s="1158"/>
      <c r="P26" s="1161"/>
      <c r="Q26" s="1163"/>
      <c r="R26" s="1159"/>
      <c r="S26" s="1158"/>
      <c r="T26" s="1159"/>
      <c r="U26" s="1158"/>
      <c r="V26" s="1159"/>
      <c r="W26" s="1158"/>
      <c r="X26" s="1159"/>
      <c r="Y26" s="1158"/>
      <c r="Z26" s="1161"/>
    </row>
    <row r="27" spans="2:26" s="7" customFormat="1" ht="12" customHeight="1" x14ac:dyDescent="0.15">
      <c r="C27" s="1031" t="s">
        <v>927</v>
      </c>
      <c r="D27" s="1032"/>
      <c r="E27" s="1032"/>
      <c r="F27" s="1033"/>
      <c r="G27" s="1162"/>
      <c r="H27" s="1157"/>
      <c r="I27" s="1156"/>
      <c r="J27" s="1157"/>
      <c r="K27" s="1156"/>
      <c r="L27" s="1157"/>
      <c r="M27" s="1156"/>
      <c r="N27" s="1157"/>
      <c r="O27" s="1156"/>
      <c r="P27" s="1160"/>
      <c r="Q27" s="1162"/>
      <c r="R27" s="1157"/>
      <c r="S27" s="1156"/>
      <c r="T27" s="1157"/>
      <c r="U27" s="1156"/>
      <c r="V27" s="1157"/>
      <c r="W27" s="1156"/>
      <c r="X27" s="1157"/>
      <c r="Y27" s="1156"/>
      <c r="Z27" s="1160"/>
    </row>
    <row r="28" spans="2:26" s="7" customFormat="1" ht="12" customHeight="1" x14ac:dyDescent="0.15">
      <c r="C28" s="1034"/>
      <c r="D28" s="1035"/>
      <c r="E28" s="1035"/>
      <c r="F28" s="1036"/>
      <c r="G28" s="1163"/>
      <c r="H28" s="1159"/>
      <c r="I28" s="1158"/>
      <c r="J28" s="1159"/>
      <c r="K28" s="1158"/>
      <c r="L28" s="1159"/>
      <c r="M28" s="1158"/>
      <c r="N28" s="1159"/>
      <c r="O28" s="1158"/>
      <c r="P28" s="1161"/>
      <c r="Q28" s="1163"/>
      <c r="R28" s="1159"/>
      <c r="S28" s="1158"/>
      <c r="T28" s="1159"/>
      <c r="U28" s="1158"/>
      <c r="V28" s="1159"/>
      <c r="W28" s="1158"/>
      <c r="X28" s="1159"/>
      <c r="Y28" s="1158"/>
      <c r="Z28" s="1161"/>
    </row>
    <row r="29" spans="2:26" s="7" customFormat="1" ht="12" customHeight="1" x14ac:dyDescent="0.15">
      <c r="C29" s="1031" t="s">
        <v>929</v>
      </c>
      <c r="D29" s="1032"/>
      <c r="E29" s="1032"/>
      <c r="F29" s="1033"/>
      <c r="G29" s="1162"/>
      <c r="H29" s="1157"/>
      <c r="I29" s="1156"/>
      <c r="J29" s="1157"/>
      <c r="K29" s="1156"/>
      <c r="L29" s="1157"/>
      <c r="M29" s="1156"/>
      <c r="N29" s="1157"/>
      <c r="O29" s="1156"/>
      <c r="P29" s="1160"/>
      <c r="Q29" s="1162"/>
      <c r="R29" s="1157"/>
      <c r="S29" s="1156"/>
      <c r="T29" s="1157"/>
      <c r="U29" s="1156"/>
      <c r="V29" s="1157"/>
      <c r="W29" s="1156"/>
      <c r="X29" s="1157"/>
      <c r="Y29" s="1156"/>
      <c r="Z29" s="1160"/>
    </row>
    <row r="30" spans="2:26" s="7" customFormat="1" ht="12" customHeight="1" x14ac:dyDescent="0.15">
      <c r="C30" s="1034"/>
      <c r="D30" s="1035"/>
      <c r="E30" s="1035"/>
      <c r="F30" s="1036"/>
      <c r="G30" s="1190"/>
      <c r="H30" s="1188"/>
      <c r="I30" s="1187"/>
      <c r="J30" s="1188"/>
      <c r="K30" s="1187"/>
      <c r="L30" s="1188"/>
      <c r="M30" s="1187"/>
      <c r="N30" s="1188"/>
      <c r="O30" s="1187"/>
      <c r="P30" s="1189"/>
      <c r="Q30" s="1190"/>
      <c r="R30" s="1188"/>
      <c r="S30" s="1187"/>
      <c r="T30" s="1188"/>
      <c r="U30" s="1187"/>
      <c r="V30" s="1188"/>
      <c r="W30" s="1187"/>
      <c r="X30" s="1188"/>
      <c r="Y30" s="1187"/>
      <c r="Z30" s="1189"/>
    </row>
    <row r="31" spans="2:26" s="7" customFormat="1" ht="12" customHeight="1" x14ac:dyDescent="0.15">
      <c r="C31" s="1031" t="s">
        <v>1555</v>
      </c>
      <c r="D31" s="1032"/>
      <c r="E31" s="1032"/>
      <c r="F31" s="1032"/>
      <c r="G31" s="1162"/>
      <c r="H31" s="1157"/>
      <c r="I31" s="1156"/>
      <c r="J31" s="1157"/>
      <c r="K31" s="1156"/>
      <c r="L31" s="1157"/>
      <c r="M31" s="1156"/>
      <c r="N31" s="1157"/>
      <c r="O31" s="1156"/>
      <c r="P31" s="1160"/>
      <c r="Q31" s="1162"/>
      <c r="R31" s="1157"/>
      <c r="S31" s="1156"/>
      <c r="T31" s="1157"/>
      <c r="U31" s="1156"/>
      <c r="V31" s="1157"/>
      <c r="W31" s="1156"/>
      <c r="X31" s="1157"/>
      <c r="Y31" s="1156"/>
      <c r="Z31" s="1160"/>
    </row>
    <row r="32" spans="2:26" s="7" customFormat="1" ht="12" customHeight="1" thickBot="1" x14ac:dyDescent="0.2">
      <c r="C32" s="1037"/>
      <c r="D32" s="1038"/>
      <c r="E32" s="1038"/>
      <c r="F32" s="1038"/>
      <c r="G32" s="1216"/>
      <c r="H32" s="1207"/>
      <c r="I32" s="1206"/>
      <c r="J32" s="1207"/>
      <c r="K32" s="1206"/>
      <c r="L32" s="1207"/>
      <c r="M32" s="1206"/>
      <c r="N32" s="1207"/>
      <c r="O32" s="1206"/>
      <c r="P32" s="1215"/>
      <c r="Q32" s="1216"/>
      <c r="R32" s="1207"/>
      <c r="S32" s="1206"/>
      <c r="T32" s="1207"/>
      <c r="U32" s="1206"/>
      <c r="V32" s="1207"/>
      <c r="W32" s="1206"/>
      <c r="X32" s="1207"/>
      <c r="Y32" s="1206"/>
      <c r="Z32" s="1215"/>
    </row>
    <row r="33" spans="2:26" s="7" customFormat="1" ht="25.15" customHeight="1" thickBot="1" x14ac:dyDescent="0.2">
      <c r="C33" s="1208" t="s">
        <v>1556</v>
      </c>
      <c r="D33" s="1209"/>
      <c r="E33" s="1209"/>
      <c r="F33" s="1210"/>
      <c r="G33" s="1211"/>
      <c r="H33" s="1212"/>
      <c r="I33" s="1212"/>
      <c r="J33" s="1212"/>
      <c r="K33" s="1212"/>
      <c r="L33" s="1212"/>
      <c r="M33" s="1212"/>
      <c r="N33" s="1212"/>
      <c r="O33" s="1212"/>
      <c r="P33" s="1213"/>
      <c r="Q33" s="1211"/>
      <c r="R33" s="1212"/>
      <c r="S33" s="1212"/>
      <c r="T33" s="1212"/>
      <c r="U33" s="1212"/>
      <c r="V33" s="1212"/>
      <c r="W33" s="1212"/>
      <c r="X33" s="1212"/>
      <c r="Y33" s="1212"/>
      <c r="Z33" s="1214"/>
    </row>
    <row r="34" spans="2:26" s="7" customFormat="1" ht="12" customHeight="1" thickTop="1" x14ac:dyDescent="0.15">
      <c r="B34" s="1191"/>
      <c r="C34" s="1192" t="s">
        <v>92</v>
      </c>
      <c r="D34" s="1193"/>
      <c r="E34" s="1193"/>
      <c r="F34" s="1194"/>
      <c r="G34" s="1198">
        <f>SUM(G7:H32)</f>
        <v>0</v>
      </c>
      <c r="H34" s="1199"/>
      <c r="I34" s="1164">
        <f t="shared" ref="I34" si="0">SUM(I7:J32)</f>
        <v>0</v>
      </c>
      <c r="J34" s="1164"/>
      <c r="K34" s="1164">
        <f t="shared" ref="K34" si="1">SUM(K7:L32)</f>
        <v>0</v>
      </c>
      <c r="L34" s="1164"/>
      <c r="M34" s="1164">
        <f t="shared" ref="M34" si="2">SUM(M7:N32)</f>
        <v>0</v>
      </c>
      <c r="N34" s="1164"/>
      <c r="O34" s="1199">
        <f t="shared" ref="O34" si="3">SUM(O7:P32)</f>
        <v>0</v>
      </c>
      <c r="P34" s="1202"/>
      <c r="Q34" s="1204">
        <f t="shared" ref="Q34" si="4">SUM(Q7:R32)</f>
        <v>0</v>
      </c>
      <c r="R34" s="1199"/>
      <c r="S34" s="1164">
        <f t="shared" ref="S34" si="5">SUM(S7:T32)</f>
        <v>0</v>
      </c>
      <c r="T34" s="1164"/>
      <c r="U34" s="1164">
        <f t="shared" ref="U34" si="6">SUM(U7:V32)</f>
        <v>0</v>
      </c>
      <c r="V34" s="1164"/>
      <c r="W34" s="1164">
        <f t="shared" ref="W34" si="7">SUM(W7:X32)</f>
        <v>0</v>
      </c>
      <c r="X34" s="1164"/>
      <c r="Y34" s="1166">
        <f t="shared" ref="Y34" si="8">SUM(Y7:Z32)</f>
        <v>0</v>
      </c>
      <c r="Z34" s="1167"/>
    </row>
    <row r="35" spans="2:26" s="7" customFormat="1" ht="12" customHeight="1" thickBot="1" x14ac:dyDescent="0.2">
      <c r="B35" s="1191"/>
      <c r="C35" s="1195"/>
      <c r="D35" s="1196"/>
      <c r="E35" s="1196"/>
      <c r="F35" s="1197"/>
      <c r="G35" s="1200"/>
      <c r="H35" s="1201"/>
      <c r="I35" s="1165"/>
      <c r="J35" s="1165"/>
      <c r="K35" s="1165"/>
      <c r="L35" s="1165"/>
      <c r="M35" s="1165"/>
      <c r="N35" s="1165"/>
      <c r="O35" s="1201"/>
      <c r="P35" s="1203"/>
      <c r="Q35" s="1205"/>
      <c r="R35" s="1201"/>
      <c r="S35" s="1165"/>
      <c r="T35" s="1165"/>
      <c r="U35" s="1165"/>
      <c r="V35" s="1165"/>
      <c r="W35" s="1165"/>
      <c r="X35" s="1165"/>
      <c r="Y35" s="1168"/>
      <c r="Z35" s="1169"/>
    </row>
    <row r="36" spans="2:26" x14ac:dyDescent="0.15">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row>
  </sheetData>
  <sheetProtection sheet="1" objects="1" scenarios="1" selectLockedCells="1"/>
  <mergeCells count="174">
    <mergeCell ref="W31:X32"/>
    <mergeCell ref="Y31:Z32"/>
    <mergeCell ref="G31:H32"/>
    <mergeCell ref="I31:J32"/>
    <mergeCell ref="K31:L32"/>
    <mergeCell ref="M31:N32"/>
    <mergeCell ref="O31:P32"/>
    <mergeCell ref="Q31:R32"/>
    <mergeCell ref="S31:T32"/>
    <mergeCell ref="B34:B35"/>
    <mergeCell ref="C34:F35"/>
    <mergeCell ref="G34:H35"/>
    <mergeCell ref="I34:J35"/>
    <mergeCell ref="M27:N28"/>
    <mergeCell ref="O27:P28"/>
    <mergeCell ref="Q27:R28"/>
    <mergeCell ref="S27:T28"/>
    <mergeCell ref="U27:V28"/>
    <mergeCell ref="K34:L35"/>
    <mergeCell ref="M34:N35"/>
    <mergeCell ref="O34:P35"/>
    <mergeCell ref="Q34:R35"/>
    <mergeCell ref="S34:T35"/>
    <mergeCell ref="U34:V35"/>
    <mergeCell ref="C29:F30"/>
    <mergeCell ref="U31:V32"/>
    <mergeCell ref="C31:F32"/>
    <mergeCell ref="C33:F33"/>
    <mergeCell ref="G33:P33"/>
    <mergeCell ref="Q33:Z33"/>
    <mergeCell ref="W27:X28"/>
    <mergeCell ref="Y27:Z28"/>
    <mergeCell ref="G29:H30"/>
    <mergeCell ref="I29:J30"/>
    <mergeCell ref="K29:L30"/>
    <mergeCell ref="M29:N30"/>
    <mergeCell ref="O29:P30"/>
    <mergeCell ref="Q29:R30"/>
    <mergeCell ref="S29:T30"/>
    <mergeCell ref="U29:V30"/>
    <mergeCell ref="W29:X30"/>
    <mergeCell ref="Y29:Z30"/>
    <mergeCell ref="B23:B24"/>
    <mergeCell ref="C23:F24"/>
    <mergeCell ref="G23:H24"/>
    <mergeCell ref="I23:J24"/>
    <mergeCell ref="C25:F26"/>
    <mergeCell ref="C27:F28"/>
    <mergeCell ref="G27:H28"/>
    <mergeCell ref="I27:J28"/>
    <mergeCell ref="K27:L28"/>
    <mergeCell ref="K23:L24"/>
    <mergeCell ref="C17:F18"/>
    <mergeCell ref="C15:F16"/>
    <mergeCell ref="G19:H20"/>
    <mergeCell ref="I19:J20"/>
    <mergeCell ref="K19:L20"/>
    <mergeCell ref="M19:N20"/>
    <mergeCell ref="O19:P20"/>
    <mergeCell ref="Q19:R20"/>
    <mergeCell ref="C21:F22"/>
    <mergeCell ref="C19:F20"/>
    <mergeCell ref="C9:F10"/>
    <mergeCell ref="C7:F8"/>
    <mergeCell ref="S9:T10"/>
    <mergeCell ref="U9:V10"/>
    <mergeCell ref="W9:X10"/>
    <mergeCell ref="Y9:Z10"/>
    <mergeCell ref="G11:H12"/>
    <mergeCell ref="I11:J12"/>
    <mergeCell ref="C13:F14"/>
    <mergeCell ref="C11:F12"/>
    <mergeCell ref="W11:X12"/>
    <mergeCell ref="Y11:Z12"/>
    <mergeCell ref="G13:H14"/>
    <mergeCell ref="I13:J14"/>
    <mergeCell ref="K13:L14"/>
    <mergeCell ref="M13:N14"/>
    <mergeCell ref="O13:P14"/>
    <mergeCell ref="Q13:R14"/>
    <mergeCell ref="S13:T14"/>
    <mergeCell ref="U13:V14"/>
    <mergeCell ref="W13:X14"/>
    <mergeCell ref="Y13:Z14"/>
    <mergeCell ref="C2:Y3"/>
    <mergeCell ref="W4:Y4"/>
    <mergeCell ref="C5:F6"/>
    <mergeCell ref="G5:P5"/>
    <mergeCell ref="Q5:Z5"/>
    <mergeCell ref="G6:H6"/>
    <mergeCell ref="I6:J6"/>
    <mergeCell ref="K6:L6"/>
    <mergeCell ref="M6:N6"/>
    <mergeCell ref="O6:P6"/>
    <mergeCell ref="Q6:R6"/>
    <mergeCell ref="S6:T6"/>
    <mergeCell ref="U6:V6"/>
    <mergeCell ref="W6:X6"/>
    <mergeCell ref="Y6:Z6"/>
    <mergeCell ref="W34:X35"/>
    <mergeCell ref="Y34:Z35"/>
    <mergeCell ref="G7:H8"/>
    <mergeCell ref="I7:J8"/>
    <mergeCell ref="K7:L8"/>
    <mergeCell ref="M7:N8"/>
    <mergeCell ref="O7:P8"/>
    <mergeCell ref="Q7:R8"/>
    <mergeCell ref="S7:T8"/>
    <mergeCell ref="U7:V8"/>
    <mergeCell ref="W7:X8"/>
    <mergeCell ref="Y7:Z8"/>
    <mergeCell ref="G9:H10"/>
    <mergeCell ref="I9:J10"/>
    <mergeCell ref="K9:L10"/>
    <mergeCell ref="M9:N10"/>
    <mergeCell ref="O9:P10"/>
    <mergeCell ref="Q9:R10"/>
    <mergeCell ref="K11:L12"/>
    <mergeCell ref="M11:N12"/>
    <mergeCell ref="O11:P12"/>
    <mergeCell ref="Q11:R12"/>
    <mergeCell ref="S11:T12"/>
    <mergeCell ref="U11:V12"/>
    <mergeCell ref="S15:T16"/>
    <mergeCell ref="U15:V16"/>
    <mergeCell ref="W15:X16"/>
    <mergeCell ref="Y15:Z16"/>
    <mergeCell ref="G17:H18"/>
    <mergeCell ref="I17:J18"/>
    <mergeCell ref="K17:L18"/>
    <mergeCell ref="M17:N18"/>
    <mergeCell ref="O17:P18"/>
    <mergeCell ref="Q17:R18"/>
    <mergeCell ref="S17:T18"/>
    <mergeCell ref="U17:V18"/>
    <mergeCell ref="W17:X18"/>
    <mergeCell ref="Y17:Z18"/>
    <mergeCell ref="G15:H16"/>
    <mergeCell ref="I15:J16"/>
    <mergeCell ref="K15:L16"/>
    <mergeCell ref="M15:N16"/>
    <mergeCell ref="O15:P16"/>
    <mergeCell ref="Q15:R16"/>
    <mergeCell ref="S19:T20"/>
    <mergeCell ref="U19:V20"/>
    <mergeCell ref="W19:X20"/>
    <mergeCell ref="Y19:Z20"/>
    <mergeCell ref="G21:H22"/>
    <mergeCell ref="I21:J22"/>
    <mergeCell ref="K21:L22"/>
    <mergeCell ref="M21:N22"/>
    <mergeCell ref="O21:P22"/>
    <mergeCell ref="Q21:R22"/>
    <mergeCell ref="S21:T22"/>
    <mergeCell ref="U21:V22"/>
    <mergeCell ref="W21:X22"/>
    <mergeCell ref="Y21:Z22"/>
    <mergeCell ref="M23:N24"/>
    <mergeCell ref="O23:P24"/>
    <mergeCell ref="Q23:R24"/>
    <mergeCell ref="S23:T24"/>
    <mergeCell ref="U23:V24"/>
    <mergeCell ref="W23:X24"/>
    <mergeCell ref="Y23:Z24"/>
    <mergeCell ref="G25:H26"/>
    <mergeCell ref="I25:J26"/>
    <mergeCell ref="K25:L26"/>
    <mergeCell ref="M25:N26"/>
    <mergeCell ref="O25:P26"/>
    <mergeCell ref="Q25:R26"/>
    <mergeCell ref="S25:T26"/>
    <mergeCell ref="U25:V26"/>
    <mergeCell ref="W25:X26"/>
    <mergeCell ref="Y25:Z26"/>
  </mergeCells>
  <phoneticPr fontId="5"/>
  <pageMargins left="0.55118110236220474" right="0.51181102362204722" top="0.59055118110236227" bottom="0.39370078740157483" header="0.51181102362204722" footer="3.937007874015748E-2"/>
  <pageSetup paperSize="9" scale="83" firstPageNumber="112" pageOrder="overThenDown" orientation="portrait" useFirstPageNumber="1" r:id="rId1"/>
  <headerFooter alignWithMargins="0">
    <oddFooter>&amp;C&amp;"ＭＳ 明朝,標準"&amp;12-15-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1B842-98B0-4891-B036-05DF1CE40268}">
  <sheetPr>
    <tabColor rgb="FF92D050"/>
  </sheetPr>
  <dimension ref="A1:P47"/>
  <sheetViews>
    <sheetView view="pageBreakPreview" zoomScaleNormal="100" zoomScaleSheetLayoutView="100" workbookViewId="0">
      <selection activeCell="A7" sqref="A7:P9"/>
    </sheetView>
  </sheetViews>
  <sheetFormatPr defaultColWidth="9" defaultRowHeight="13.5" x14ac:dyDescent="0.15"/>
  <cols>
    <col min="1" max="1" width="1.125" style="18" customWidth="1"/>
    <col min="2" max="4" width="4.375" style="18" customWidth="1"/>
    <col min="5" max="5" width="4.375" style="256" customWidth="1"/>
    <col min="6" max="12" width="4.375" style="18" customWidth="1"/>
    <col min="13" max="13" width="8.625" style="18" customWidth="1"/>
    <col min="14" max="16384" width="9" style="18"/>
  </cols>
  <sheetData>
    <row r="1" spans="1:16" ht="17.25" x14ac:dyDescent="0.15">
      <c r="A1" s="866" t="s">
        <v>931</v>
      </c>
      <c r="B1" s="866"/>
      <c r="C1" s="866"/>
      <c r="D1" s="866"/>
      <c r="E1" s="866"/>
      <c r="F1" s="866"/>
      <c r="G1" s="866"/>
      <c r="H1" s="866"/>
      <c r="I1" s="866"/>
      <c r="J1" s="866"/>
      <c r="K1" s="866"/>
      <c r="L1" s="866"/>
      <c r="M1" s="866"/>
      <c r="N1" s="866"/>
      <c r="O1" s="866"/>
      <c r="P1" s="866"/>
    </row>
    <row r="2" spans="1:16" s="401" customFormat="1" ht="14.25" x14ac:dyDescent="0.15">
      <c r="A2" s="398"/>
      <c r="B2" s="399"/>
      <c r="C2" s="399"/>
      <c r="D2" s="399"/>
      <c r="E2" s="400"/>
      <c r="F2" s="399"/>
      <c r="G2" s="399"/>
      <c r="H2" s="399"/>
      <c r="I2" s="399"/>
      <c r="J2" s="399"/>
      <c r="K2" s="399"/>
      <c r="L2" s="399"/>
      <c r="M2" s="399"/>
    </row>
    <row r="3" spans="1:16" s="401" customFormat="1" ht="14.25" x14ac:dyDescent="0.15">
      <c r="A3" s="1227" t="s">
        <v>932</v>
      </c>
      <c r="B3" s="1227"/>
      <c r="C3" s="1227"/>
      <c r="D3" s="1227"/>
      <c r="E3" s="1227"/>
      <c r="F3" s="1227"/>
      <c r="G3" s="1227"/>
      <c r="H3" s="1227"/>
      <c r="I3" s="1227"/>
      <c r="J3" s="1227"/>
      <c r="K3" s="1227"/>
      <c r="L3" s="1227"/>
      <c r="M3" s="1227"/>
      <c r="N3" s="1227"/>
      <c r="O3" s="1227"/>
      <c r="P3" s="1227"/>
    </row>
    <row r="4" spans="1:16" s="401" customFormat="1" ht="14.25" x14ac:dyDescent="0.15">
      <c r="A4" s="398"/>
      <c r="B4" s="399"/>
      <c r="C4" s="399"/>
      <c r="D4" s="399"/>
      <c r="E4" s="400"/>
      <c r="F4" s="399"/>
      <c r="G4" s="399"/>
      <c r="H4" s="399"/>
      <c r="I4" s="399"/>
      <c r="J4" s="399"/>
      <c r="K4" s="399"/>
      <c r="L4" s="399"/>
      <c r="M4" s="399"/>
    </row>
    <row r="5" spans="1:16" s="401" customFormat="1" ht="25.5" customHeight="1" x14ac:dyDescent="0.15">
      <c r="A5" s="1228" t="s">
        <v>520</v>
      </c>
      <c r="B5" s="1228"/>
      <c r="C5" s="1228"/>
      <c r="D5" s="1228"/>
      <c r="E5" s="1228"/>
      <c r="F5" s="1228"/>
      <c r="G5" s="1228"/>
      <c r="H5" s="1228"/>
      <c r="I5" s="1228"/>
      <c r="J5" s="1228"/>
      <c r="K5" s="1228"/>
      <c r="L5" s="1228"/>
      <c r="M5" s="1228"/>
      <c r="N5" s="1228"/>
      <c r="O5" s="1228"/>
      <c r="P5" s="1228"/>
    </row>
    <row r="6" spans="1:16" s="401" customFormat="1" ht="25.5" customHeight="1" x14ac:dyDescent="0.15">
      <c r="A6" s="1228"/>
      <c r="B6" s="1228"/>
      <c r="C6" s="1228"/>
      <c r="D6" s="1228"/>
      <c r="E6" s="1228"/>
      <c r="F6" s="1228"/>
      <c r="G6" s="1228"/>
      <c r="H6" s="1228"/>
      <c r="I6" s="1228"/>
      <c r="J6" s="1228"/>
      <c r="K6" s="1228"/>
      <c r="L6" s="1228"/>
      <c r="M6" s="1228"/>
      <c r="N6" s="1228"/>
      <c r="O6" s="1228"/>
      <c r="P6" s="1228"/>
    </row>
    <row r="7" spans="1:16" s="401" customFormat="1" ht="24.75" customHeight="1" x14ac:dyDescent="0.15">
      <c r="A7" s="1228" t="s">
        <v>521</v>
      </c>
      <c r="B7" s="1228"/>
      <c r="C7" s="1228"/>
      <c r="D7" s="1228"/>
      <c r="E7" s="1228"/>
      <c r="F7" s="1228"/>
      <c r="G7" s="1228"/>
      <c r="H7" s="1228"/>
      <c r="I7" s="1228"/>
      <c r="J7" s="1228"/>
      <c r="K7" s="1228"/>
      <c r="L7" s="1228"/>
      <c r="M7" s="1228"/>
      <c r="N7" s="1228"/>
      <c r="O7" s="1228"/>
      <c r="P7" s="1228"/>
    </row>
    <row r="8" spans="1:16" s="401" customFormat="1" ht="24.75" customHeight="1" x14ac:dyDescent="0.15">
      <c r="A8" s="1228"/>
      <c r="B8" s="1228"/>
      <c r="C8" s="1228"/>
      <c r="D8" s="1228"/>
      <c r="E8" s="1228"/>
      <c r="F8" s="1228"/>
      <c r="G8" s="1228"/>
      <c r="H8" s="1228"/>
      <c r="I8" s="1228"/>
      <c r="J8" s="1228"/>
      <c r="K8" s="1228"/>
      <c r="L8" s="1228"/>
      <c r="M8" s="1228"/>
      <c r="N8" s="1228"/>
      <c r="O8" s="1228"/>
      <c r="P8" s="1228"/>
    </row>
    <row r="9" spans="1:16" s="401" customFormat="1" ht="24.75" customHeight="1" x14ac:dyDescent="0.15">
      <c r="A9" s="1228"/>
      <c r="B9" s="1228"/>
      <c r="C9" s="1228"/>
      <c r="D9" s="1228"/>
      <c r="E9" s="1228"/>
      <c r="F9" s="1228"/>
      <c r="G9" s="1228"/>
      <c r="H9" s="1228"/>
      <c r="I9" s="1228"/>
      <c r="J9" s="1228"/>
      <c r="K9" s="1228"/>
      <c r="L9" s="1228"/>
      <c r="M9" s="1228"/>
      <c r="N9" s="1228"/>
      <c r="O9" s="1228"/>
      <c r="P9" s="1228"/>
    </row>
    <row r="10" spans="1:16" s="401" customFormat="1" ht="39.75" customHeight="1" x14ac:dyDescent="0.15">
      <c r="A10" s="1228" t="s">
        <v>933</v>
      </c>
      <c r="B10" s="1228"/>
      <c r="C10" s="1228"/>
      <c r="D10" s="1228"/>
      <c r="E10" s="1228"/>
      <c r="F10" s="1228"/>
      <c r="G10" s="1228"/>
      <c r="H10" s="1228"/>
      <c r="I10" s="1228"/>
      <c r="J10" s="1228"/>
      <c r="K10" s="1228"/>
      <c r="L10" s="1228"/>
      <c r="M10" s="1228"/>
      <c r="N10" s="1228"/>
      <c r="O10" s="1228"/>
      <c r="P10" s="1228"/>
    </row>
    <row r="11" spans="1:16" s="401" customFormat="1" ht="39.75" customHeight="1" x14ac:dyDescent="0.15">
      <c r="A11" s="1228"/>
      <c r="B11" s="1228"/>
      <c r="C11" s="1228"/>
      <c r="D11" s="1228"/>
      <c r="E11" s="1228"/>
      <c r="F11" s="1228"/>
      <c r="G11" s="1228"/>
      <c r="H11" s="1228"/>
      <c r="I11" s="1228"/>
      <c r="J11" s="1228"/>
      <c r="K11" s="1228"/>
      <c r="L11" s="1228"/>
      <c r="M11" s="1228"/>
      <c r="N11" s="1228"/>
      <c r="O11" s="1228"/>
      <c r="P11" s="1228"/>
    </row>
    <row r="12" spans="1:16" s="401" customFormat="1" ht="33" customHeight="1" x14ac:dyDescent="0.15">
      <c r="A12" s="402"/>
      <c r="B12" s="402"/>
      <c r="C12" s="402"/>
      <c r="D12" s="402"/>
      <c r="E12" s="402"/>
      <c r="F12" s="402"/>
      <c r="G12" s="402"/>
      <c r="H12" s="402"/>
      <c r="I12" s="402"/>
      <c r="J12" s="402"/>
      <c r="K12" s="402"/>
      <c r="L12" s="402"/>
      <c r="M12" s="402"/>
      <c r="N12" s="402"/>
      <c r="O12" s="402"/>
      <c r="P12" s="402"/>
    </row>
    <row r="13" spans="1:16" s="401" customFormat="1" ht="33" customHeight="1" x14ac:dyDescent="0.15">
      <c r="A13" s="402"/>
      <c r="B13" s="1226" t="s">
        <v>522</v>
      </c>
      <c r="C13" s="1226"/>
      <c r="D13" s="1226"/>
      <c r="E13" s="1226"/>
      <c r="F13" s="402"/>
      <c r="G13" s="402"/>
      <c r="H13" s="402"/>
      <c r="I13" s="402"/>
      <c r="J13" s="402"/>
      <c r="K13" s="402"/>
      <c r="L13" s="402"/>
      <c r="M13" s="402"/>
      <c r="N13" s="402"/>
      <c r="O13" s="402"/>
      <c r="P13" s="402"/>
    </row>
    <row r="14" spans="1:16" s="401" customFormat="1" ht="14.25" x14ac:dyDescent="0.15">
      <c r="A14" s="403"/>
      <c r="B14" s="404"/>
      <c r="C14" s="404"/>
      <c r="D14" s="404"/>
      <c r="E14" s="405"/>
      <c r="F14" s="404"/>
      <c r="G14" s="404"/>
      <c r="H14" s="404"/>
      <c r="I14" s="404"/>
      <c r="J14" s="404"/>
      <c r="K14" s="404"/>
      <c r="L14" s="404"/>
      <c r="M14" s="404"/>
      <c r="N14" s="406"/>
      <c r="O14" s="406"/>
      <c r="P14" s="407"/>
    </row>
    <row r="15" spans="1:16" s="401" customFormat="1" ht="14.25" x14ac:dyDescent="0.15">
      <c r="A15" s="408"/>
      <c r="B15" s="399"/>
      <c r="C15" s="399"/>
      <c r="D15" s="399"/>
      <c r="E15" s="400"/>
      <c r="F15" s="399"/>
      <c r="G15" s="399"/>
      <c r="H15" s="399"/>
      <c r="I15" s="399"/>
      <c r="J15" s="399"/>
      <c r="K15" s="399"/>
      <c r="L15" s="399"/>
      <c r="M15" s="399"/>
      <c r="P15" s="409"/>
    </row>
    <row r="16" spans="1:16" s="401" customFormat="1" ht="9.75" customHeight="1" x14ac:dyDescent="0.15">
      <c r="A16" s="410"/>
      <c r="G16" s="411"/>
      <c r="H16" s="1217" t="s">
        <v>523</v>
      </c>
      <c r="I16" s="1217"/>
      <c r="J16" s="1217"/>
      <c r="K16" s="1217"/>
      <c r="L16" s="1217"/>
      <c r="M16" s="413"/>
      <c r="N16" s="413"/>
      <c r="O16" s="413"/>
      <c r="P16" s="409"/>
    </row>
    <row r="17" spans="1:16" s="401" customFormat="1" ht="9.75" customHeight="1" x14ac:dyDescent="0.15">
      <c r="A17" s="410"/>
      <c r="D17" s="1218" t="s">
        <v>741</v>
      </c>
      <c r="E17" s="1219"/>
      <c r="G17" s="414"/>
      <c r="H17" s="1217"/>
      <c r="I17" s="1217"/>
      <c r="J17" s="1217"/>
      <c r="K17" s="1217"/>
      <c r="L17" s="1217"/>
      <c r="M17" s="413"/>
      <c r="N17" s="413"/>
      <c r="O17" s="413"/>
      <c r="P17" s="409"/>
    </row>
    <row r="18" spans="1:16" s="401" customFormat="1" ht="9.75" customHeight="1" x14ac:dyDescent="0.15">
      <c r="A18" s="410"/>
      <c r="D18" s="1220"/>
      <c r="E18" s="1221"/>
      <c r="F18" s="411"/>
      <c r="G18" s="415"/>
      <c r="H18" s="1217" t="s">
        <v>524</v>
      </c>
      <c r="I18" s="1217"/>
      <c r="J18" s="1217"/>
      <c r="K18" s="1217"/>
      <c r="L18" s="1217"/>
      <c r="M18" s="413"/>
      <c r="N18" s="413"/>
      <c r="O18" s="413"/>
      <c r="P18" s="409"/>
    </row>
    <row r="19" spans="1:16" s="401" customFormat="1" ht="9.75" customHeight="1" x14ac:dyDescent="0.15">
      <c r="A19" s="410"/>
      <c r="C19" s="416"/>
      <c r="D19" s="1220"/>
      <c r="E19" s="1221"/>
      <c r="G19" s="414"/>
      <c r="H19" s="1217"/>
      <c r="I19" s="1217"/>
      <c r="J19" s="1217"/>
      <c r="K19" s="1217"/>
      <c r="L19" s="1217"/>
      <c r="M19" s="413"/>
      <c r="N19" s="413"/>
      <c r="O19" s="413"/>
      <c r="P19" s="409"/>
    </row>
    <row r="20" spans="1:16" s="401" customFormat="1" ht="9.75" customHeight="1" x14ac:dyDescent="0.15">
      <c r="A20" s="410"/>
      <c r="C20" s="414"/>
      <c r="D20" s="1222"/>
      <c r="E20" s="1223"/>
      <c r="G20" s="415"/>
      <c r="H20" s="1217" t="s">
        <v>525</v>
      </c>
      <c r="I20" s="1217"/>
      <c r="J20" s="1217"/>
      <c r="K20" s="1217"/>
      <c r="L20" s="1217"/>
      <c r="M20" s="1217"/>
      <c r="N20" s="413"/>
      <c r="O20" s="413"/>
      <c r="P20" s="409"/>
    </row>
    <row r="21" spans="1:16" s="401" customFormat="1" ht="9.75" customHeight="1" x14ac:dyDescent="0.15">
      <c r="A21" s="410"/>
      <c r="C21" s="414"/>
      <c r="G21" s="414"/>
      <c r="H21" s="1217"/>
      <c r="I21" s="1217"/>
      <c r="J21" s="1217"/>
      <c r="K21" s="1217"/>
      <c r="L21" s="1217"/>
      <c r="M21" s="1217"/>
      <c r="N21" s="413"/>
      <c r="O21" s="413"/>
      <c r="P21" s="409"/>
    </row>
    <row r="22" spans="1:16" s="401" customFormat="1" ht="9.75" customHeight="1" x14ac:dyDescent="0.15">
      <c r="A22" s="414"/>
      <c r="B22" s="1225" t="s">
        <v>526</v>
      </c>
      <c r="C22" s="414"/>
      <c r="G22" s="415"/>
      <c r="H22" s="1217" t="s">
        <v>527</v>
      </c>
      <c r="I22" s="1217"/>
      <c r="J22" s="1217"/>
      <c r="K22" s="1217"/>
      <c r="L22" s="1217"/>
      <c r="M22" s="413"/>
      <c r="N22" s="413"/>
      <c r="O22" s="413"/>
      <c r="P22" s="409"/>
    </row>
    <row r="23" spans="1:16" s="401" customFormat="1" ht="9.75" customHeight="1" x14ac:dyDescent="0.15">
      <c r="A23" s="417"/>
      <c r="B23" s="1225"/>
      <c r="C23" s="414"/>
      <c r="G23" s="414"/>
      <c r="H23" s="1217"/>
      <c r="I23" s="1217"/>
      <c r="J23" s="1217"/>
      <c r="K23" s="1217"/>
      <c r="L23" s="1217"/>
      <c r="M23" s="413"/>
      <c r="N23" s="413"/>
      <c r="O23" s="413"/>
      <c r="P23" s="409"/>
    </row>
    <row r="24" spans="1:16" s="401" customFormat="1" ht="9.75" customHeight="1" x14ac:dyDescent="0.15">
      <c r="A24" s="417"/>
      <c r="B24" s="1225"/>
      <c r="C24" s="414"/>
      <c r="G24" s="415"/>
      <c r="H24" s="1217" t="s">
        <v>528</v>
      </c>
      <c r="I24" s="1217"/>
      <c r="J24" s="1217"/>
      <c r="K24" s="1217"/>
      <c r="L24" s="1217"/>
      <c r="M24" s="413"/>
      <c r="N24" s="413"/>
      <c r="O24" s="413"/>
      <c r="P24" s="409"/>
    </row>
    <row r="25" spans="1:16" s="401" customFormat="1" ht="9.75" customHeight="1" x14ac:dyDescent="0.15">
      <c r="A25" s="417"/>
      <c r="B25" s="1225"/>
      <c r="C25" s="414"/>
      <c r="G25" s="414"/>
      <c r="H25" s="1217"/>
      <c r="I25" s="1217"/>
      <c r="J25" s="1217"/>
      <c r="K25" s="1217"/>
      <c r="L25" s="1217"/>
      <c r="M25" s="413"/>
      <c r="N25" s="413"/>
      <c r="O25" s="413"/>
      <c r="P25" s="409"/>
    </row>
    <row r="26" spans="1:16" s="401" customFormat="1" ht="9.75" customHeight="1" x14ac:dyDescent="0.15">
      <c r="A26" s="417"/>
      <c r="B26" s="1225"/>
      <c r="C26" s="414"/>
      <c r="G26" s="415"/>
      <c r="H26" s="1217" t="s">
        <v>529</v>
      </c>
      <c r="I26" s="1217"/>
      <c r="J26" s="1217"/>
      <c r="K26" s="1217"/>
      <c r="L26" s="1217"/>
      <c r="M26" s="413"/>
      <c r="N26" s="413"/>
      <c r="O26" s="413"/>
      <c r="P26" s="409"/>
    </row>
    <row r="27" spans="1:16" s="401" customFormat="1" ht="9.75" customHeight="1" x14ac:dyDescent="0.15">
      <c r="A27" s="417"/>
      <c r="B27" s="1225"/>
      <c r="C27" s="414"/>
      <c r="G27" s="414"/>
      <c r="H27" s="1217"/>
      <c r="I27" s="1217"/>
      <c r="J27" s="1217"/>
      <c r="K27" s="1217"/>
      <c r="L27" s="1217"/>
      <c r="M27" s="413"/>
      <c r="N27" s="413"/>
      <c r="O27" s="413"/>
      <c r="P27" s="409"/>
    </row>
    <row r="28" spans="1:16" s="401" customFormat="1" ht="9.75" customHeight="1" x14ac:dyDescent="0.15">
      <c r="A28" s="417"/>
      <c r="B28" s="1225"/>
      <c r="C28" s="414"/>
      <c r="G28" s="415"/>
      <c r="H28" s="1217" t="s">
        <v>530</v>
      </c>
      <c r="I28" s="1217"/>
      <c r="J28" s="1217"/>
      <c r="K28" s="1217"/>
      <c r="L28" s="1217"/>
      <c r="M28" s="413"/>
      <c r="N28" s="413"/>
      <c r="O28" s="413"/>
      <c r="P28" s="409"/>
    </row>
    <row r="29" spans="1:16" s="401" customFormat="1" ht="9.75" customHeight="1" x14ac:dyDescent="0.15">
      <c r="A29" s="417"/>
      <c r="B29" s="1225"/>
      <c r="C29" s="414"/>
      <c r="G29" s="414"/>
      <c r="H29" s="1217"/>
      <c r="I29" s="1217"/>
      <c r="J29" s="1217"/>
      <c r="K29" s="1217"/>
      <c r="L29" s="1217"/>
      <c r="M29" s="413"/>
      <c r="N29" s="413"/>
      <c r="O29" s="413"/>
      <c r="P29" s="409"/>
    </row>
    <row r="30" spans="1:16" s="401" customFormat="1" ht="9.75" customHeight="1" x14ac:dyDescent="0.15">
      <c r="A30" s="417"/>
      <c r="B30" s="1225"/>
      <c r="C30" s="414"/>
      <c r="G30" s="415"/>
      <c r="H30" s="1217" t="s">
        <v>531</v>
      </c>
      <c r="I30" s="1217"/>
      <c r="J30" s="1217"/>
      <c r="K30" s="1217"/>
      <c r="L30" s="1217"/>
      <c r="M30" s="413"/>
      <c r="N30" s="413"/>
      <c r="O30" s="413"/>
      <c r="P30" s="409"/>
    </row>
    <row r="31" spans="1:16" s="401" customFormat="1" ht="9.75" customHeight="1" x14ac:dyDescent="0.15">
      <c r="A31" s="417"/>
      <c r="B31" s="1225"/>
      <c r="C31" s="414"/>
      <c r="G31" s="414"/>
      <c r="H31" s="1217"/>
      <c r="I31" s="1217"/>
      <c r="J31" s="1217"/>
      <c r="K31" s="1217"/>
      <c r="L31" s="1217"/>
      <c r="M31" s="413"/>
      <c r="N31" s="413"/>
      <c r="O31" s="413"/>
      <c r="P31" s="409"/>
    </row>
    <row r="32" spans="1:16" s="401" customFormat="1" ht="9.75" customHeight="1" x14ac:dyDescent="0.15">
      <c r="A32" s="417"/>
      <c r="B32" s="1225"/>
      <c r="C32" s="414"/>
      <c r="G32" s="415"/>
      <c r="H32" s="1217" t="s">
        <v>532</v>
      </c>
      <c r="I32" s="1217"/>
      <c r="J32" s="1217"/>
      <c r="K32" s="1217"/>
      <c r="L32" s="1217"/>
      <c r="M32" s="413"/>
      <c r="N32" s="413"/>
      <c r="O32" s="413"/>
      <c r="P32" s="409"/>
    </row>
    <row r="33" spans="1:16" s="401" customFormat="1" ht="9.75" customHeight="1" x14ac:dyDescent="0.15">
      <c r="A33" s="417"/>
      <c r="B33" s="1225"/>
      <c r="C33" s="414"/>
      <c r="G33" s="414"/>
      <c r="H33" s="1217"/>
      <c r="I33" s="1217"/>
      <c r="J33" s="1217"/>
      <c r="K33" s="1217"/>
      <c r="L33" s="1217"/>
      <c r="M33" s="413"/>
      <c r="N33" s="413"/>
      <c r="O33" s="413"/>
      <c r="P33" s="409"/>
    </row>
    <row r="34" spans="1:16" s="401" customFormat="1" ht="9.75" customHeight="1" x14ac:dyDescent="0.15">
      <c r="A34" s="417"/>
      <c r="B34" s="1225"/>
      <c r="C34" s="414"/>
      <c r="G34" s="415"/>
      <c r="H34" s="1217" t="s">
        <v>533</v>
      </c>
      <c r="I34" s="1217"/>
      <c r="J34" s="1217"/>
      <c r="K34" s="1217"/>
      <c r="L34" s="1217"/>
      <c r="M34" s="413"/>
      <c r="N34" s="413"/>
      <c r="O34" s="413"/>
      <c r="P34" s="409"/>
    </row>
    <row r="35" spans="1:16" s="401" customFormat="1" ht="9.75" customHeight="1" x14ac:dyDescent="0.15">
      <c r="A35" s="417"/>
      <c r="B35" s="1225"/>
      <c r="C35" s="414"/>
      <c r="G35" s="414"/>
      <c r="H35" s="1217"/>
      <c r="I35" s="1217"/>
      <c r="J35" s="1217"/>
      <c r="K35" s="1217"/>
      <c r="L35" s="1217"/>
      <c r="M35" s="413"/>
      <c r="N35" s="413"/>
      <c r="O35" s="413"/>
      <c r="P35" s="409"/>
    </row>
    <row r="36" spans="1:16" s="401" customFormat="1" ht="9.75" customHeight="1" x14ac:dyDescent="0.15">
      <c r="A36" s="417"/>
      <c r="B36" s="418"/>
      <c r="C36" s="414"/>
      <c r="G36" s="415"/>
      <c r="H36" s="1217" t="s">
        <v>534</v>
      </c>
      <c r="I36" s="1217"/>
      <c r="J36" s="1217"/>
      <c r="K36" s="1217"/>
      <c r="L36" s="1217"/>
      <c r="M36" s="1217"/>
      <c r="N36" s="1217"/>
      <c r="O36" s="413"/>
      <c r="P36" s="409"/>
    </row>
    <row r="37" spans="1:16" s="401" customFormat="1" ht="9.75" customHeight="1" x14ac:dyDescent="0.15">
      <c r="A37" s="417"/>
      <c r="B37" s="418"/>
      <c r="C37" s="414"/>
      <c r="G37" s="406"/>
      <c r="H37" s="1217"/>
      <c r="I37" s="1217"/>
      <c r="J37" s="1217"/>
      <c r="K37" s="1217"/>
      <c r="L37" s="1217"/>
      <c r="M37" s="1217"/>
      <c r="N37" s="1217"/>
      <c r="O37" s="413"/>
      <c r="P37" s="409"/>
    </row>
    <row r="38" spans="1:16" s="401" customFormat="1" ht="9.75" customHeight="1" x14ac:dyDescent="0.15">
      <c r="A38" s="410"/>
      <c r="C38" s="414"/>
      <c r="H38" s="412"/>
      <c r="I38" s="412"/>
      <c r="J38" s="412"/>
      <c r="K38" s="412"/>
      <c r="L38" s="412"/>
      <c r="M38" s="412"/>
      <c r="N38" s="412"/>
      <c r="O38" s="413"/>
      <c r="P38" s="409"/>
    </row>
    <row r="39" spans="1:16" s="401" customFormat="1" ht="9.75" customHeight="1" x14ac:dyDescent="0.15">
      <c r="A39" s="410"/>
      <c r="C39" s="414"/>
      <c r="H39" s="412"/>
      <c r="I39" s="412"/>
      <c r="J39" s="412"/>
      <c r="K39" s="412"/>
      <c r="L39" s="412"/>
      <c r="M39" s="412"/>
      <c r="N39" s="412"/>
      <c r="O39" s="413"/>
      <c r="P39" s="409"/>
    </row>
    <row r="40" spans="1:16" s="401" customFormat="1" ht="9.75" customHeight="1" x14ac:dyDescent="0.15">
      <c r="A40" s="410"/>
      <c r="C40" s="414"/>
      <c r="D40" s="1218" t="s">
        <v>742</v>
      </c>
      <c r="E40" s="1219"/>
      <c r="G40" s="411"/>
      <c r="H40" s="1217" t="s">
        <v>535</v>
      </c>
      <c r="I40" s="1217"/>
      <c r="J40" s="1217"/>
      <c r="K40" s="1217"/>
      <c r="L40" s="1217"/>
      <c r="M40" s="1217"/>
      <c r="N40" s="1217"/>
      <c r="O40" s="1217"/>
      <c r="P40" s="1224"/>
    </row>
    <row r="41" spans="1:16" s="401" customFormat="1" ht="9.75" customHeight="1" x14ac:dyDescent="0.15">
      <c r="A41" s="410"/>
      <c r="C41" s="415"/>
      <c r="D41" s="1220"/>
      <c r="E41" s="1221"/>
      <c r="F41" s="411"/>
      <c r="G41" s="416"/>
      <c r="H41" s="1217"/>
      <c r="I41" s="1217"/>
      <c r="J41" s="1217"/>
      <c r="K41" s="1217"/>
      <c r="L41" s="1217"/>
      <c r="M41" s="1217"/>
      <c r="N41" s="1217"/>
      <c r="O41" s="1217"/>
      <c r="P41" s="1224"/>
    </row>
    <row r="42" spans="1:16" s="401" customFormat="1" ht="9.75" customHeight="1" x14ac:dyDescent="0.15">
      <c r="A42" s="410"/>
      <c r="C42" s="406"/>
      <c r="D42" s="1220"/>
      <c r="E42" s="1221"/>
      <c r="G42" s="415"/>
      <c r="H42" s="1217" t="s">
        <v>536</v>
      </c>
      <c r="I42" s="1217"/>
      <c r="J42" s="1217"/>
      <c r="K42" s="1217"/>
      <c r="L42" s="1217"/>
      <c r="M42" s="1217"/>
      <c r="N42" s="1217"/>
      <c r="O42" s="413"/>
      <c r="P42" s="409"/>
    </row>
    <row r="43" spans="1:16" s="401" customFormat="1" ht="9.75" customHeight="1" x14ac:dyDescent="0.15">
      <c r="A43" s="410"/>
      <c r="D43" s="1222"/>
      <c r="E43" s="1223"/>
      <c r="G43" s="406"/>
      <c r="H43" s="1217"/>
      <c r="I43" s="1217"/>
      <c r="J43" s="1217"/>
      <c r="K43" s="1217"/>
      <c r="L43" s="1217"/>
      <c r="M43" s="1217"/>
      <c r="N43" s="1217"/>
      <c r="O43" s="413"/>
      <c r="P43" s="409"/>
    </row>
    <row r="44" spans="1:16" s="401" customFormat="1" x14ac:dyDescent="0.15">
      <c r="A44" s="419"/>
      <c r="H44" s="413"/>
      <c r="I44" s="413"/>
      <c r="J44" s="413"/>
      <c r="K44" s="413"/>
      <c r="L44" s="413"/>
      <c r="M44" s="413"/>
      <c r="N44" s="413"/>
      <c r="O44" s="413"/>
      <c r="P44" s="409"/>
    </row>
    <row r="45" spans="1:16" s="401" customFormat="1" ht="14.25" x14ac:dyDescent="0.15">
      <c r="A45" s="420"/>
      <c r="B45" s="421"/>
      <c r="C45" s="421"/>
      <c r="D45" s="421"/>
      <c r="E45" s="422"/>
      <c r="F45" s="421"/>
      <c r="G45" s="421"/>
      <c r="H45" s="423"/>
      <c r="I45" s="424"/>
      <c r="J45" s="424"/>
      <c r="K45" s="424"/>
      <c r="L45" s="424"/>
      <c r="M45" s="424"/>
      <c r="N45" s="423"/>
      <c r="O45" s="423"/>
      <c r="P45" s="425"/>
    </row>
    <row r="46" spans="1:16" ht="17.25" customHeight="1" x14ac:dyDescent="0.15">
      <c r="A46" s="28"/>
      <c r="B46" s="269"/>
      <c r="C46" s="262"/>
      <c r="D46" s="262"/>
      <c r="E46" s="270"/>
      <c r="F46" s="3"/>
      <c r="G46" s="3"/>
      <c r="H46" s="3"/>
      <c r="I46" s="3"/>
      <c r="J46" s="3"/>
      <c r="K46" s="3"/>
      <c r="L46" s="3"/>
      <c r="M46" s="3"/>
    </row>
    <row r="47" spans="1:16" ht="17.25" customHeight="1" x14ac:dyDescent="0.15">
      <c r="A47" s="1"/>
      <c r="B47" s="42"/>
      <c r="C47" s="42"/>
      <c r="D47" s="14"/>
      <c r="E47" s="271"/>
      <c r="F47" s="267"/>
      <c r="G47" s="267"/>
      <c r="H47" s="267"/>
      <c r="I47" s="267"/>
      <c r="J47" s="267"/>
      <c r="K47" s="267"/>
      <c r="L47" s="267"/>
      <c r="M47" s="267"/>
    </row>
  </sheetData>
  <sheetProtection sheet="1" objects="1" scenarios="1" selectLockedCells="1"/>
  <mergeCells count="22">
    <mergeCell ref="B13:E13"/>
    <mergeCell ref="A1:P1"/>
    <mergeCell ref="A3:P3"/>
    <mergeCell ref="A5:P6"/>
    <mergeCell ref="A7:P9"/>
    <mergeCell ref="A10:P11"/>
    <mergeCell ref="B22:B35"/>
    <mergeCell ref="H22:L23"/>
    <mergeCell ref="H24:L25"/>
    <mergeCell ref="H26:L27"/>
    <mergeCell ref="H28:L29"/>
    <mergeCell ref="H30:L31"/>
    <mergeCell ref="H32:L33"/>
    <mergeCell ref="H34:L35"/>
    <mergeCell ref="H36:N37"/>
    <mergeCell ref="D40:E43"/>
    <mergeCell ref="H40:P41"/>
    <mergeCell ref="H42:N43"/>
    <mergeCell ref="H16:L17"/>
    <mergeCell ref="D17:E20"/>
    <mergeCell ref="H18:L19"/>
    <mergeCell ref="H20:M21"/>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7489-B9C8-4E4E-9F55-29CB7286A6D6}">
  <dimension ref="B1:Q69"/>
  <sheetViews>
    <sheetView view="pageBreakPreview" zoomScaleNormal="100" zoomScaleSheetLayoutView="100" workbookViewId="0">
      <selection activeCell="B7" sqref="B7:C8"/>
    </sheetView>
  </sheetViews>
  <sheetFormatPr defaultColWidth="9" defaultRowHeight="13.5" x14ac:dyDescent="0.15"/>
  <cols>
    <col min="1" max="1" width="11.25" style="1" customWidth="1"/>
    <col min="2" max="2" width="8.125" style="1" customWidth="1"/>
    <col min="3" max="3" width="61.125" style="1" customWidth="1"/>
    <col min="4" max="4" width="11.25" style="1" customWidth="1"/>
    <col min="5" max="5" width="19.75" style="1" customWidth="1"/>
    <col min="6" max="14" width="5.125" style="1" customWidth="1"/>
    <col min="15" max="15" width="6.125" style="1" customWidth="1"/>
    <col min="16" max="16" width="4.125" style="1" customWidth="1"/>
    <col min="17" max="16384" width="9" style="1"/>
  </cols>
  <sheetData>
    <row r="1" spans="2:17" ht="26.25" customHeight="1" x14ac:dyDescent="0.15">
      <c r="C1" s="80" t="s">
        <v>136</v>
      </c>
    </row>
    <row r="2" spans="2:17" ht="26.25" customHeight="1" x14ac:dyDescent="0.15">
      <c r="C2" s="80"/>
    </row>
    <row r="3" spans="2:17" ht="31.5" customHeight="1" x14ac:dyDescent="0.15">
      <c r="B3" s="530" t="s">
        <v>1620</v>
      </c>
      <c r="C3" s="530"/>
    </row>
    <row r="4" spans="2:17" ht="15" thickBot="1" x14ac:dyDescent="0.2">
      <c r="C4" s="92"/>
    </row>
    <row r="5" spans="2:17" ht="35.1" customHeight="1" thickBot="1" x14ac:dyDescent="0.2">
      <c r="B5" s="535" t="s">
        <v>162</v>
      </c>
      <c r="C5" s="536"/>
      <c r="D5" s="113"/>
      <c r="E5" s="113"/>
      <c r="J5" s="18"/>
      <c r="K5" s="18"/>
      <c r="L5" s="18"/>
      <c r="M5" s="18"/>
      <c r="N5" s="18"/>
      <c r="O5" s="18"/>
      <c r="P5" s="18"/>
      <c r="Q5" s="18"/>
    </row>
    <row r="6" spans="2:17" ht="35.1" customHeight="1" x14ac:dyDescent="0.15">
      <c r="B6" s="533" t="s">
        <v>232</v>
      </c>
      <c r="C6" s="534"/>
      <c r="D6" s="113"/>
      <c r="E6" s="113"/>
      <c r="J6" s="18"/>
      <c r="K6" s="18"/>
      <c r="L6" s="18"/>
      <c r="M6" s="18"/>
      <c r="N6" s="18"/>
      <c r="O6" s="18"/>
      <c r="P6" s="18"/>
      <c r="Q6" s="18"/>
    </row>
    <row r="7" spans="2:17" ht="35.1" customHeight="1" x14ac:dyDescent="0.15">
      <c r="B7" s="531"/>
      <c r="C7" s="532"/>
      <c r="D7" s="113"/>
      <c r="E7" s="113"/>
      <c r="J7" s="18"/>
      <c r="K7" s="18"/>
      <c r="L7" s="18"/>
      <c r="M7" s="18"/>
      <c r="N7" s="18"/>
      <c r="O7" s="18"/>
      <c r="P7" s="18"/>
      <c r="Q7" s="18"/>
    </row>
    <row r="8" spans="2:17" ht="35.1" customHeight="1" thickBot="1" x14ac:dyDescent="0.2">
      <c r="B8" s="531"/>
      <c r="C8" s="532"/>
      <c r="D8" s="113"/>
      <c r="E8" s="113"/>
      <c r="J8" s="18"/>
      <c r="K8" s="18"/>
      <c r="L8" s="18"/>
      <c r="M8" s="18"/>
      <c r="N8" s="18"/>
      <c r="O8" s="18"/>
      <c r="P8" s="18"/>
      <c r="Q8" s="18"/>
    </row>
    <row r="9" spans="2:17" ht="35.1" customHeight="1" x14ac:dyDescent="0.15">
      <c r="B9" s="114"/>
      <c r="C9" s="117" t="s">
        <v>163</v>
      </c>
      <c r="D9"/>
      <c r="E9" s="113"/>
      <c r="Q9" s="18"/>
    </row>
    <row r="10" spans="2:17" ht="35.1" customHeight="1" x14ac:dyDescent="0.15">
      <c r="B10" s="115"/>
      <c r="C10" s="118" t="s">
        <v>164</v>
      </c>
      <c r="D10" s="132"/>
      <c r="E10" s="113"/>
      <c r="J10" s="91"/>
      <c r="K10" s="91"/>
      <c r="L10" s="91"/>
      <c r="M10" s="91"/>
      <c r="N10" s="91"/>
      <c r="O10" s="91"/>
      <c r="Q10" s="18"/>
    </row>
    <row r="11" spans="2:17" ht="35.1" customHeight="1" x14ac:dyDescent="0.15">
      <c r="B11" s="115"/>
      <c r="C11" s="118" t="s">
        <v>165</v>
      </c>
      <c r="D11" s="133"/>
      <c r="E11" s="113"/>
      <c r="Q11" s="18"/>
    </row>
    <row r="12" spans="2:17" ht="35.1" customHeight="1" x14ac:dyDescent="0.15">
      <c r="B12" s="115"/>
      <c r="C12" s="118" t="s">
        <v>166</v>
      </c>
      <c r="D12" s="133"/>
      <c r="E12" s="113"/>
      <c r="J12" s="18"/>
      <c r="K12" s="18"/>
      <c r="L12" s="18"/>
      <c r="M12" s="18"/>
      <c r="N12" s="18"/>
      <c r="O12" s="18"/>
      <c r="P12" s="18"/>
      <c r="Q12" s="18"/>
    </row>
    <row r="13" spans="2:17" ht="35.1" customHeight="1" x14ac:dyDescent="0.15">
      <c r="B13" s="115"/>
      <c r="C13" s="118" t="s">
        <v>167</v>
      </c>
      <c r="D13" s="133"/>
      <c r="E13" s="113"/>
      <c r="J13" s="18"/>
      <c r="K13" s="18"/>
      <c r="L13" s="18"/>
      <c r="M13" s="18"/>
      <c r="N13" s="18"/>
      <c r="O13" s="18"/>
      <c r="P13" s="18"/>
      <c r="Q13" s="18"/>
    </row>
    <row r="14" spans="2:17" ht="35.1" customHeight="1" thickBot="1" x14ac:dyDescent="0.2">
      <c r="B14" s="116"/>
      <c r="C14" s="119" t="s">
        <v>168</v>
      </c>
      <c r="D14" s="132"/>
      <c r="E14" s="113"/>
      <c r="J14" s="18"/>
      <c r="K14" s="18"/>
      <c r="L14" s="18"/>
      <c r="M14" s="18"/>
      <c r="N14" s="18"/>
      <c r="O14" s="18"/>
      <c r="P14" s="18"/>
      <c r="Q14" s="18"/>
    </row>
    <row r="15" spans="2:17" ht="46.5" customHeight="1" x14ac:dyDescent="0.15">
      <c r="B15" s="529" t="s">
        <v>169</v>
      </c>
      <c r="C15" s="529"/>
      <c r="D15" s="134"/>
    </row>
    <row r="16" spans="2:17" ht="35.1" customHeight="1" x14ac:dyDescent="0.15">
      <c r="F16" s="1" ph="1"/>
      <c r="H16" s="1" ph="1"/>
    </row>
    <row r="17" spans="2:8" hidden="1" x14ac:dyDescent="0.15"/>
    <row r="18" spans="2:8" hidden="1" x14ac:dyDescent="0.15">
      <c r="C18" s="1" t="s">
        <v>257</v>
      </c>
    </row>
    <row r="19" spans="2:8" ht="14.25" hidden="1" thickBot="1" x14ac:dyDescent="0.2">
      <c r="B19" s="112"/>
      <c r="C19" s="112" t="s">
        <v>162</v>
      </c>
      <c r="D19" s="173"/>
      <c r="E19" s="112" t="s">
        <v>255</v>
      </c>
    </row>
    <row r="20" spans="2:8" ht="14.25" hidden="1" thickBot="1" x14ac:dyDescent="0.2">
      <c r="B20" s="112"/>
      <c r="C20" s="112" t="s">
        <v>163</v>
      </c>
      <c r="D20" s="112">
        <v>1</v>
      </c>
      <c r="E20" s="174" t="str">
        <f>IF(B7="","",VLOOKUP(B7,C20:D25,2,0))</f>
        <v/>
      </c>
    </row>
    <row r="21" spans="2:8" hidden="1" x14ac:dyDescent="0.15">
      <c r="B21" s="112"/>
      <c r="C21" s="112" t="s">
        <v>164</v>
      </c>
      <c r="D21" s="112">
        <v>2</v>
      </c>
      <c r="E21" s="18"/>
    </row>
    <row r="22" spans="2:8" hidden="1" x14ac:dyDescent="0.15">
      <c r="B22" s="112"/>
      <c r="C22" s="112" t="s">
        <v>165</v>
      </c>
      <c r="D22" s="112">
        <v>3</v>
      </c>
      <c r="E22" s="18"/>
    </row>
    <row r="23" spans="2:8" hidden="1" x14ac:dyDescent="0.15">
      <c r="B23" s="112"/>
      <c r="C23" s="112" t="s">
        <v>166</v>
      </c>
      <c r="D23" s="112">
        <v>4</v>
      </c>
      <c r="E23" s="18"/>
    </row>
    <row r="24" spans="2:8" ht="21" hidden="1" x14ac:dyDescent="0.15">
      <c r="B24" s="112"/>
      <c r="C24" s="112" t="s">
        <v>167</v>
      </c>
      <c r="D24" s="112">
        <v>5</v>
      </c>
      <c r="E24" s="18"/>
      <c r="F24" s="1" ph="1"/>
      <c r="H24" s="1" ph="1"/>
    </row>
    <row r="25" spans="2:8" hidden="1" x14ac:dyDescent="0.15">
      <c r="B25" s="112"/>
      <c r="C25" s="112" t="s">
        <v>168</v>
      </c>
      <c r="D25" s="112">
        <v>6</v>
      </c>
      <c r="E25" s="18"/>
    </row>
    <row r="26" spans="2:8" ht="21" hidden="1" x14ac:dyDescent="0.15">
      <c r="F26" s="1" ph="1"/>
      <c r="H26" s="1" ph="1"/>
    </row>
    <row r="28" spans="2:8" ht="21" x14ac:dyDescent="0.15">
      <c r="F28" s="1" ph="1"/>
      <c r="H28" s="1" ph="1"/>
    </row>
    <row r="32" spans="2:8" ht="21" x14ac:dyDescent="0.15">
      <c r="F32" s="1" ph="1"/>
      <c r="H32" s="1" ph="1"/>
    </row>
    <row r="36" spans="6:8" ht="21" x14ac:dyDescent="0.15">
      <c r="F36" s="1" ph="1"/>
      <c r="H36" s="1" ph="1"/>
    </row>
    <row r="51" spans="6:8" ht="21" x14ac:dyDescent="0.15">
      <c r="F51" s="1" ph="1"/>
      <c r="H51" s="1" ph="1"/>
    </row>
    <row r="53" spans="6:8" ht="21" x14ac:dyDescent="0.15">
      <c r="F53" s="1" ph="1"/>
      <c r="H53" s="1" ph="1"/>
    </row>
    <row r="55" spans="6:8" ht="21" x14ac:dyDescent="0.15">
      <c r="F55" s="1" ph="1"/>
      <c r="H55" s="1" ph="1"/>
    </row>
    <row r="59" spans="6:8" ht="21" x14ac:dyDescent="0.15">
      <c r="F59" s="1" ph="1"/>
      <c r="H59" s="1" ph="1"/>
    </row>
    <row r="62" spans="6:8" ht="21" x14ac:dyDescent="0.15">
      <c r="F62" s="1" ph="1"/>
      <c r="H62" s="1" ph="1"/>
    </row>
    <row r="66" spans="6:8" ht="21" x14ac:dyDescent="0.15">
      <c r="F66" s="1" ph="1"/>
      <c r="H66" s="1" ph="1"/>
    </row>
    <row r="69" spans="6:8" ht="21" x14ac:dyDescent="0.15">
      <c r="F69" s="1" ph="1"/>
      <c r="H69" s="1" ph="1"/>
    </row>
  </sheetData>
  <sheetProtection sheet="1" objects="1" scenarios="1" selectLockedCells="1"/>
  <mergeCells count="5">
    <mergeCell ref="B15:C15"/>
    <mergeCell ref="B3:C3"/>
    <mergeCell ref="B7:C8"/>
    <mergeCell ref="B6:C6"/>
    <mergeCell ref="B5:C5"/>
  </mergeCells>
  <phoneticPr fontId="5"/>
  <dataValidations count="1">
    <dataValidation type="list" allowBlank="1" showInputMessage="1" showErrorMessage="1" sqref="B7:C8" xr:uid="{827D91CC-7B3A-4EE1-A003-76E0824CD673}">
      <formula1>$C$20:$C$25</formula1>
    </dataValidation>
  </dataValidations>
  <pageMargins left="0.55118110236220474" right="0.51181102362204722" top="0.59055118110236227" bottom="0.94488188976377963" header="0.51181102362204722" footer="0.35433070866141736"/>
  <pageSetup paperSize="9" scale="99" firstPageNumber="3" pageOrder="overThenDown" orientation="portrait" useFirstPageNumber="1" r:id="rId1"/>
  <headerFooter scaleWithDoc="0" alignWithMargins="0">
    <oddFooter>&amp;C&amp;"ＭＳ Ｐ明朝,標準"-1-</oddFooter>
    <firstFooter>&amp;C３</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406F-9D0E-432D-8CD3-D10F373121C0}">
  <dimension ref="A1:O96"/>
  <sheetViews>
    <sheetView view="pageBreakPreview" topLeftCell="A88" zoomScaleNormal="100" zoomScaleSheetLayoutView="100" workbookViewId="0">
      <selection activeCell="I21" sqref="I21"/>
    </sheetView>
  </sheetViews>
  <sheetFormatPr defaultColWidth="9" defaultRowHeight="13.5" x14ac:dyDescent="0.15"/>
  <cols>
    <col min="1" max="1" width="1.125" style="18" customWidth="1"/>
    <col min="2" max="2" width="2.75" style="18" customWidth="1"/>
    <col min="3" max="4" width="5.75" style="18" customWidth="1"/>
    <col min="5" max="9" width="8.5" style="18" customWidth="1"/>
    <col min="10" max="10" width="8.75" style="18" customWidth="1"/>
    <col min="11" max="11" width="9.75" style="18" customWidth="1"/>
    <col min="12" max="12" width="10.125" style="18" customWidth="1"/>
    <col min="13" max="14" width="9" style="18"/>
    <col min="15" max="15" width="7.5" style="18" customWidth="1"/>
    <col min="16" max="16" width="9" style="18"/>
    <col min="17" max="17" width="9" style="18" customWidth="1"/>
    <col min="18" max="16384" width="9" style="18"/>
  </cols>
  <sheetData>
    <row r="1" spans="1:12" ht="17.25" x14ac:dyDescent="0.15">
      <c r="A1" s="866" t="s">
        <v>931</v>
      </c>
      <c r="B1" s="866"/>
      <c r="C1" s="866"/>
      <c r="D1" s="866"/>
      <c r="E1" s="866"/>
      <c r="F1" s="866"/>
      <c r="G1" s="866"/>
      <c r="H1" s="866"/>
      <c r="I1" s="866"/>
      <c r="J1" s="866"/>
      <c r="K1" s="866"/>
      <c r="L1" s="866"/>
    </row>
    <row r="2" spans="1:12" ht="14.25" x14ac:dyDescent="0.15">
      <c r="A2" s="88" t="s">
        <v>934</v>
      </c>
      <c r="B2" s="3"/>
      <c r="C2" s="3"/>
      <c r="D2" s="3"/>
      <c r="E2" s="3"/>
      <c r="F2" s="3"/>
      <c r="G2" s="3"/>
      <c r="H2" s="3"/>
      <c r="I2" s="3"/>
      <c r="J2" s="3"/>
      <c r="K2" s="3"/>
      <c r="L2" s="3"/>
    </row>
    <row r="3" spans="1:12" ht="14.25" x14ac:dyDescent="0.15">
      <c r="A3" s="28"/>
      <c r="B3" s="3" t="s">
        <v>743</v>
      </c>
      <c r="C3" s="3"/>
      <c r="D3" s="3"/>
      <c r="E3" s="3"/>
      <c r="F3" s="3"/>
      <c r="G3" s="3"/>
      <c r="H3" s="3"/>
      <c r="I3" s="3"/>
      <c r="J3" s="3"/>
      <c r="K3" s="3"/>
      <c r="L3" s="3"/>
    </row>
    <row r="4" spans="1:12" ht="14.25" x14ac:dyDescent="0.15">
      <c r="A4" s="28"/>
      <c r="B4" s="3"/>
      <c r="C4" s="3"/>
      <c r="D4" s="3"/>
      <c r="E4" s="3"/>
      <c r="F4" s="3"/>
      <c r="G4" s="3"/>
      <c r="H4" s="3"/>
      <c r="I4" s="3"/>
      <c r="J4" s="3"/>
      <c r="K4" s="3"/>
      <c r="L4" s="3"/>
    </row>
    <row r="5" spans="1:12" ht="14.25" x14ac:dyDescent="0.15">
      <c r="A5" s="28"/>
      <c r="B5" s="3"/>
      <c r="C5" s="3"/>
      <c r="D5" s="3"/>
      <c r="E5" s="3"/>
      <c r="F5" s="3"/>
      <c r="G5" s="3"/>
      <c r="H5" s="3"/>
      <c r="I5" s="3"/>
      <c r="J5" s="3"/>
      <c r="K5" s="3"/>
      <c r="L5" s="3"/>
    </row>
    <row r="6" spans="1:12" ht="14.25" x14ac:dyDescent="0.15">
      <c r="A6" s="28"/>
      <c r="B6" s="3"/>
      <c r="C6" s="3"/>
      <c r="D6" s="3"/>
      <c r="E6" s="3"/>
      <c r="F6" s="3"/>
      <c r="G6" s="3"/>
      <c r="H6" s="3"/>
      <c r="I6" s="3"/>
      <c r="J6" s="3"/>
      <c r="K6" s="3"/>
      <c r="L6" s="3"/>
    </row>
    <row r="7" spans="1:12" ht="14.25" x14ac:dyDescent="0.15">
      <c r="A7" s="28"/>
      <c r="B7" s="3"/>
      <c r="C7" s="3"/>
      <c r="D7" s="3"/>
      <c r="E7" s="3"/>
      <c r="F7" s="3"/>
      <c r="G7" s="3"/>
      <c r="H7" s="3"/>
      <c r="I7" s="3"/>
      <c r="J7" s="3"/>
      <c r="K7" s="3"/>
      <c r="L7" s="3"/>
    </row>
    <row r="8" spans="1:12" ht="14.25" x14ac:dyDescent="0.15">
      <c r="A8" s="28"/>
      <c r="B8" s="3"/>
      <c r="C8" s="3"/>
      <c r="D8" s="3"/>
      <c r="E8" s="3"/>
      <c r="F8" s="3"/>
      <c r="G8" s="3"/>
      <c r="H8" s="3"/>
      <c r="I8" s="3"/>
      <c r="J8" s="3"/>
      <c r="K8" s="3"/>
      <c r="L8" s="3"/>
    </row>
    <row r="9" spans="1:12" ht="14.25" x14ac:dyDescent="0.15">
      <c r="A9" s="28"/>
      <c r="B9" s="3"/>
      <c r="C9" s="3"/>
      <c r="D9" s="3"/>
      <c r="E9" s="3"/>
      <c r="F9" s="3"/>
      <c r="G9" s="3"/>
      <c r="H9" s="3"/>
      <c r="I9" s="3"/>
      <c r="J9" s="3"/>
      <c r="K9" s="3"/>
      <c r="L9" s="3"/>
    </row>
    <row r="10" spans="1:12" ht="14.25" x14ac:dyDescent="0.15">
      <c r="A10" s="28"/>
      <c r="B10" s="3"/>
      <c r="C10" s="3"/>
      <c r="D10" s="3"/>
      <c r="E10" s="3"/>
      <c r="F10" s="3"/>
      <c r="G10" s="3"/>
      <c r="H10" s="3"/>
      <c r="I10" s="3"/>
      <c r="J10" s="3"/>
      <c r="K10" s="3"/>
      <c r="L10" s="3"/>
    </row>
    <row r="11" spans="1:12" ht="14.25" x14ac:dyDescent="0.15">
      <c r="A11" s="28"/>
      <c r="B11" s="3"/>
      <c r="C11" s="3"/>
      <c r="D11" s="3"/>
      <c r="E11" s="3"/>
      <c r="F11" s="3"/>
      <c r="G11" s="3"/>
      <c r="H11" s="3"/>
      <c r="I11" s="3"/>
      <c r="J11" s="3"/>
      <c r="K11" s="3"/>
      <c r="L11" s="3"/>
    </row>
    <row r="12" spans="1:12" ht="14.25" x14ac:dyDescent="0.15">
      <c r="A12" s="28"/>
      <c r="B12" s="3"/>
      <c r="C12" s="3"/>
      <c r="D12" s="3"/>
      <c r="E12" s="3"/>
      <c r="F12" s="3"/>
      <c r="G12" s="3"/>
      <c r="H12" s="3"/>
      <c r="I12" s="3"/>
      <c r="J12" s="3"/>
      <c r="K12" s="3"/>
      <c r="L12" s="3"/>
    </row>
    <row r="13" spans="1:12" ht="14.25" x14ac:dyDescent="0.15">
      <c r="A13" s="28"/>
      <c r="B13" s="3"/>
      <c r="C13" s="3"/>
      <c r="D13" s="3"/>
      <c r="E13" s="3"/>
      <c r="F13" s="3"/>
      <c r="G13" s="3"/>
      <c r="H13" s="3"/>
      <c r="I13" s="3"/>
      <c r="J13" s="3"/>
      <c r="K13" s="3"/>
      <c r="L13" s="3"/>
    </row>
    <row r="14" spans="1:12" ht="14.25" x14ac:dyDescent="0.15">
      <c r="A14" s="28"/>
      <c r="B14" s="3"/>
      <c r="C14" s="3"/>
      <c r="D14" s="3"/>
      <c r="E14" s="3"/>
      <c r="F14" s="3"/>
      <c r="G14" s="3"/>
      <c r="H14" s="3"/>
      <c r="I14" s="3"/>
      <c r="J14" s="3"/>
      <c r="K14" s="3"/>
      <c r="L14" s="3"/>
    </row>
    <row r="15" spans="1:12" ht="14.25" x14ac:dyDescent="0.15">
      <c r="A15" s="28"/>
      <c r="B15" s="3"/>
      <c r="C15" s="3"/>
      <c r="D15" s="3"/>
      <c r="E15" s="3"/>
      <c r="F15" s="3"/>
      <c r="G15" s="3"/>
      <c r="H15" s="3"/>
      <c r="I15" s="3"/>
      <c r="J15" s="3"/>
      <c r="K15" s="3"/>
      <c r="L15" s="3"/>
    </row>
    <row r="16" spans="1:12" ht="14.25" x14ac:dyDescent="0.15">
      <c r="A16" s="28"/>
      <c r="B16" s="3"/>
      <c r="C16" s="3"/>
      <c r="D16" s="3"/>
      <c r="E16" s="3"/>
      <c r="F16" s="3"/>
      <c r="G16" s="3"/>
      <c r="H16" s="3"/>
      <c r="I16" s="3"/>
      <c r="J16" s="3"/>
      <c r="K16" s="3"/>
      <c r="L16" s="3"/>
    </row>
    <row r="17" spans="1:15" ht="15" thickBot="1" x14ac:dyDescent="0.2">
      <c r="A17" s="28"/>
      <c r="B17" s="3"/>
      <c r="C17" s="3"/>
      <c r="D17" s="3"/>
      <c r="E17" s="3"/>
      <c r="F17" s="3"/>
      <c r="G17" s="3"/>
      <c r="H17" s="3"/>
      <c r="I17" s="3"/>
      <c r="J17" s="3"/>
      <c r="K17" s="3"/>
      <c r="L17" s="3"/>
    </row>
    <row r="18" spans="1:15" ht="23.25" customHeight="1" x14ac:dyDescent="0.15">
      <c r="A18" s="28"/>
      <c r="B18" s="1253"/>
      <c r="C18" s="1256" t="s">
        <v>537</v>
      </c>
      <c r="D18" s="1257"/>
      <c r="E18" s="1262" t="s">
        <v>538</v>
      </c>
      <c r="F18" s="1263"/>
      <c r="G18" s="1263"/>
      <c r="H18" s="1263"/>
      <c r="I18" s="1263" t="s">
        <v>940</v>
      </c>
      <c r="J18" s="1049"/>
      <c r="K18" s="1049"/>
      <c r="L18" s="1264"/>
    </row>
    <row r="19" spans="1:15" s="256" customFormat="1" ht="29.25" customHeight="1" x14ac:dyDescent="0.15">
      <c r="A19" s="278"/>
      <c r="B19" s="1254"/>
      <c r="C19" s="1258"/>
      <c r="D19" s="1259"/>
      <c r="E19" s="1265" t="s">
        <v>539</v>
      </c>
      <c r="F19" s="1267" t="s">
        <v>540</v>
      </c>
      <c r="G19" s="1267" t="s">
        <v>541</v>
      </c>
      <c r="H19" s="1269" t="s">
        <v>542</v>
      </c>
      <c r="I19" s="1271" t="s">
        <v>543</v>
      </c>
      <c r="J19" s="1269"/>
      <c r="K19" s="1271" t="s">
        <v>544</v>
      </c>
      <c r="L19" s="1272"/>
    </row>
    <row r="20" spans="1:15" s="256" customFormat="1" ht="100.15" customHeight="1" thickBot="1" x14ac:dyDescent="0.2">
      <c r="A20" s="278"/>
      <c r="B20" s="1255"/>
      <c r="C20" s="1260"/>
      <c r="D20" s="1261"/>
      <c r="E20" s="1266"/>
      <c r="F20" s="1268"/>
      <c r="G20" s="1268"/>
      <c r="H20" s="1270"/>
      <c r="I20" s="299" t="s">
        <v>935</v>
      </c>
      <c r="J20" s="442" t="s">
        <v>545</v>
      </c>
      <c r="K20" s="279"/>
      <c r="L20" s="443" t="s">
        <v>546</v>
      </c>
    </row>
    <row r="21" spans="1:15" s="256" customFormat="1" ht="29.45" customHeight="1" thickBot="1" x14ac:dyDescent="0.2">
      <c r="A21" s="278"/>
      <c r="B21" s="293"/>
      <c r="C21" s="1249"/>
      <c r="D21" s="1250"/>
      <c r="E21" s="444"/>
      <c r="F21" s="445"/>
      <c r="G21" s="445"/>
      <c r="H21" s="446"/>
      <c r="I21" s="308"/>
      <c r="J21" s="445"/>
      <c r="K21" s="445"/>
      <c r="L21" s="447"/>
    </row>
    <row r="22" spans="1:15" ht="55.5" customHeight="1" x14ac:dyDescent="0.15">
      <c r="A22" s="28"/>
      <c r="B22" s="1273" t="s">
        <v>547</v>
      </c>
      <c r="C22" s="1276" t="s">
        <v>751</v>
      </c>
      <c r="D22" s="1276"/>
      <c r="E22" s="452"/>
      <c r="F22" s="453"/>
      <c r="G22" s="453"/>
      <c r="H22" s="452"/>
      <c r="I22" s="454"/>
      <c r="J22" s="453"/>
      <c r="K22" s="453"/>
      <c r="L22" s="455"/>
    </row>
    <row r="23" spans="1:15" ht="55.5" customHeight="1" x14ac:dyDescent="0.15">
      <c r="A23" s="28"/>
      <c r="B23" s="1274"/>
      <c r="C23" s="1042" t="s">
        <v>752</v>
      </c>
      <c r="D23" s="1042"/>
      <c r="E23" s="456"/>
      <c r="F23" s="457"/>
      <c r="G23" s="457"/>
      <c r="H23" s="457"/>
      <c r="I23" s="457"/>
      <c r="J23" s="457"/>
      <c r="K23" s="457"/>
      <c r="L23" s="458"/>
      <c r="M23" s="1251" t="s">
        <v>1610</v>
      </c>
      <c r="N23" s="1252"/>
      <c r="O23" s="1252"/>
    </row>
    <row r="24" spans="1:15" ht="55.5" customHeight="1" thickBot="1" x14ac:dyDescent="0.2">
      <c r="A24" s="28"/>
      <c r="B24" s="1275"/>
      <c r="C24" s="1239" t="s">
        <v>548</v>
      </c>
      <c r="D24" s="1240"/>
      <c r="E24" s="450"/>
      <c r="F24" s="450"/>
      <c r="G24" s="450"/>
      <c r="H24" s="450"/>
      <c r="I24" s="450"/>
      <c r="J24" s="450"/>
      <c r="K24" s="450"/>
      <c r="L24" s="451"/>
      <c r="M24" s="1252"/>
      <c r="N24" s="1252"/>
      <c r="O24" s="1252"/>
    </row>
    <row r="25" spans="1:15" ht="25.5" customHeight="1" x14ac:dyDescent="0.15">
      <c r="A25" s="1"/>
      <c r="B25" s="42"/>
      <c r="C25" s="42"/>
      <c r="D25" s="42"/>
      <c r="E25" s="267"/>
      <c r="F25" s="267"/>
      <c r="G25" s="267"/>
      <c r="H25" s="267"/>
      <c r="I25" s="267"/>
      <c r="J25" s="267"/>
      <c r="K25" s="267"/>
      <c r="L25" s="267"/>
    </row>
    <row r="26" spans="1:15" ht="14.25" x14ac:dyDescent="0.15">
      <c r="A26" s="1"/>
      <c r="B26" s="280" t="s">
        <v>549</v>
      </c>
      <c r="C26" s="280"/>
      <c r="D26" s="280"/>
      <c r="E26" s="281"/>
      <c r="F26" s="281"/>
      <c r="G26" s="281"/>
      <c r="H26" s="281"/>
      <c r="I26" s="281"/>
      <c r="J26" s="281"/>
      <c r="K26" s="282"/>
      <c r="L26" s="282"/>
    </row>
    <row r="27" spans="1:15" s="285" customFormat="1" ht="16.5" customHeight="1" x14ac:dyDescent="0.15">
      <c r="A27" s="283"/>
      <c r="B27" s="284"/>
      <c r="C27" s="1245" t="s">
        <v>550</v>
      </c>
      <c r="D27" s="877"/>
      <c r="E27" s="263" t="s">
        <v>551</v>
      </c>
      <c r="F27" s="263" t="s">
        <v>552</v>
      </c>
      <c r="G27" s="263" t="s">
        <v>553</v>
      </c>
      <c r="H27" s="263" t="s">
        <v>554</v>
      </c>
      <c r="I27" s="328" t="s">
        <v>555</v>
      </c>
      <c r="J27" s="263" t="s">
        <v>556</v>
      </c>
      <c r="K27" s="263" t="s">
        <v>557</v>
      </c>
      <c r="L27" s="263" t="s">
        <v>558</v>
      </c>
    </row>
    <row r="28" spans="1:15" s="285" customFormat="1" ht="16.5" customHeight="1" x14ac:dyDescent="0.15">
      <c r="A28" s="283"/>
      <c r="B28" s="284"/>
      <c r="C28" s="1241" t="s">
        <v>753</v>
      </c>
      <c r="D28" s="1242"/>
      <c r="E28" s="286" t="s">
        <v>559</v>
      </c>
      <c r="F28" s="286" t="s">
        <v>560</v>
      </c>
      <c r="G28" s="286" t="s">
        <v>561</v>
      </c>
      <c r="H28" s="286" t="s">
        <v>562</v>
      </c>
      <c r="I28" s="329" t="s">
        <v>563</v>
      </c>
      <c r="J28" s="286" t="s">
        <v>564</v>
      </c>
      <c r="K28" s="286" t="s">
        <v>565</v>
      </c>
      <c r="L28" s="286" t="s">
        <v>566</v>
      </c>
    </row>
    <row r="29" spans="1:15" s="285" customFormat="1" ht="16.5" customHeight="1" x14ac:dyDescent="0.15">
      <c r="A29" s="283"/>
      <c r="B29" s="284"/>
      <c r="C29" s="1243"/>
      <c r="D29" s="1244"/>
      <c r="E29" s="287" t="s">
        <v>567</v>
      </c>
      <c r="F29" s="287" t="s">
        <v>568</v>
      </c>
      <c r="G29" s="287" t="s">
        <v>569</v>
      </c>
      <c r="H29" s="287" t="s">
        <v>570</v>
      </c>
      <c r="I29" s="330" t="s">
        <v>571</v>
      </c>
      <c r="J29" s="287" t="s">
        <v>572</v>
      </c>
      <c r="K29" s="287" t="s">
        <v>573</v>
      </c>
      <c r="L29" s="287" t="s">
        <v>574</v>
      </c>
    </row>
    <row r="30" spans="1:15" s="285" customFormat="1" ht="16.5" customHeight="1" x14ac:dyDescent="0.15">
      <c r="A30" s="283"/>
      <c r="B30" s="284"/>
      <c r="C30" s="1243"/>
      <c r="D30" s="1244"/>
      <c r="E30" s="287" t="s">
        <v>575</v>
      </c>
      <c r="F30" s="287" t="s">
        <v>576</v>
      </c>
      <c r="G30" s="287" t="s">
        <v>577</v>
      </c>
      <c r="H30" s="287" t="s">
        <v>562</v>
      </c>
      <c r="I30" s="330" t="s">
        <v>578</v>
      </c>
      <c r="J30" s="287" t="s">
        <v>579</v>
      </c>
      <c r="K30" s="287" t="s">
        <v>573</v>
      </c>
      <c r="L30" s="287" t="s">
        <v>574</v>
      </c>
    </row>
    <row r="31" spans="1:15" s="285" customFormat="1" ht="16.5" customHeight="1" x14ac:dyDescent="0.15">
      <c r="A31" s="283"/>
      <c r="B31" s="284"/>
      <c r="C31" s="1243"/>
      <c r="D31" s="1244"/>
      <c r="E31" s="287" t="s">
        <v>580</v>
      </c>
      <c r="F31" s="287" t="s">
        <v>581</v>
      </c>
      <c r="G31" s="287" t="s">
        <v>582</v>
      </c>
      <c r="H31" s="287" t="s">
        <v>562</v>
      </c>
      <c r="I31" s="330" t="s">
        <v>583</v>
      </c>
      <c r="J31" s="287" t="s">
        <v>584</v>
      </c>
      <c r="K31" s="287" t="s">
        <v>573</v>
      </c>
      <c r="L31" s="287" t="s">
        <v>574</v>
      </c>
    </row>
    <row r="32" spans="1:15" s="285" customFormat="1" ht="16.5" customHeight="1" x14ac:dyDescent="0.15">
      <c r="A32" s="283"/>
      <c r="B32" s="284"/>
      <c r="C32" s="1243"/>
      <c r="D32" s="1244"/>
      <c r="E32" s="287" t="s">
        <v>585</v>
      </c>
      <c r="F32" s="287" t="s">
        <v>586</v>
      </c>
      <c r="G32" s="287" t="s">
        <v>587</v>
      </c>
      <c r="H32" s="287" t="s">
        <v>562</v>
      </c>
      <c r="I32" s="330" t="s">
        <v>588</v>
      </c>
      <c r="J32" s="287" t="s">
        <v>589</v>
      </c>
      <c r="K32" s="287" t="s">
        <v>573</v>
      </c>
      <c r="L32" s="287" t="s">
        <v>574</v>
      </c>
    </row>
    <row r="33" spans="1:14" s="285" customFormat="1" ht="16.5" customHeight="1" thickBot="1" x14ac:dyDescent="0.2">
      <c r="A33" s="283"/>
      <c r="B33" s="284"/>
      <c r="C33" s="1243"/>
      <c r="D33" s="1244"/>
      <c r="E33" s="288" t="s">
        <v>590</v>
      </c>
      <c r="F33" s="288" t="s">
        <v>591</v>
      </c>
      <c r="G33" s="288" t="s">
        <v>592</v>
      </c>
      <c r="H33" s="288" t="s">
        <v>562</v>
      </c>
      <c r="I33" s="331" t="s">
        <v>593</v>
      </c>
      <c r="J33" s="288" t="s">
        <v>594</v>
      </c>
      <c r="K33" s="288" t="s">
        <v>565</v>
      </c>
      <c r="L33" s="288" t="s">
        <v>566</v>
      </c>
    </row>
    <row r="34" spans="1:14" s="285" customFormat="1" ht="18" customHeight="1" thickBot="1" x14ac:dyDescent="0.2">
      <c r="A34" s="283"/>
      <c r="B34" s="108"/>
      <c r="C34" s="1245" t="s">
        <v>595</v>
      </c>
      <c r="D34" s="1246"/>
      <c r="E34" s="289" t="s">
        <v>596</v>
      </c>
      <c r="F34" s="290" t="s">
        <v>597</v>
      </c>
      <c r="G34" s="290" t="s">
        <v>598</v>
      </c>
      <c r="H34" s="290" t="s">
        <v>599</v>
      </c>
      <c r="I34" s="345" t="s">
        <v>770</v>
      </c>
      <c r="J34" s="346" t="s">
        <v>771</v>
      </c>
      <c r="K34" s="346" t="s">
        <v>772</v>
      </c>
      <c r="L34" s="347" t="s">
        <v>773</v>
      </c>
      <c r="M34" s="298"/>
    </row>
    <row r="35" spans="1:14" ht="20.25" customHeight="1" x14ac:dyDescent="0.15">
      <c r="A35" s="1"/>
      <c r="B35" s="1247" t="s">
        <v>600</v>
      </c>
      <c r="C35" s="1247"/>
      <c r="D35" s="1247"/>
      <c r="E35" s="1248"/>
      <c r="F35" s="1248"/>
      <c r="G35" s="1248"/>
      <c r="H35" s="1248"/>
      <c r="I35" s="1248"/>
      <c r="J35" s="1248"/>
      <c r="K35" s="1247"/>
      <c r="L35" s="1247"/>
    </row>
    <row r="36" spans="1:14" ht="9.75" customHeight="1" x14ac:dyDescent="0.15">
      <c r="A36" s="1"/>
      <c r="B36" s="291"/>
      <c r="C36" s="291"/>
      <c r="D36" s="291"/>
      <c r="E36" s="292"/>
      <c r="F36" s="292"/>
      <c r="G36" s="292"/>
      <c r="H36" s="292"/>
      <c r="I36" s="292"/>
      <c r="J36" s="292"/>
      <c r="K36" s="292"/>
      <c r="L36" s="292"/>
    </row>
    <row r="37" spans="1:14" ht="41.45" customHeight="1" x14ac:dyDescent="0.15">
      <c r="C37" s="134"/>
      <c r="D37" s="1237" t="s">
        <v>936</v>
      </c>
      <c r="E37" s="1237"/>
      <c r="F37" s="1237"/>
      <c r="G37" s="1237"/>
      <c r="H37" s="1237"/>
      <c r="I37" s="1237"/>
      <c r="J37" s="1237"/>
      <c r="K37" s="1237"/>
      <c r="L37" s="1237"/>
    </row>
    <row r="38" spans="1:14" ht="20.25" customHeight="1" x14ac:dyDescent="0.15">
      <c r="C38" s="14"/>
      <c r="D38" s="1238" t="s">
        <v>754</v>
      </c>
      <c r="E38" s="1238"/>
      <c r="F38" s="1238"/>
      <c r="G38" s="1238"/>
      <c r="H38" s="1238"/>
      <c r="I38" s="1238"/>
      <c r="J38" s="1238"/>
      <c r="K38" s="1238"/>
      <c r="L38" s="1238"/>
    </row>
    <row r="39" spans="1:14" ht="16.5" customHeight="1" x14ac:dyDescent="0.15">
      <c r="A39" s="426"/>
      <c r="B39" s="426"/>
      <c r="C39" s="427" t="s">
        <v>1609</v>
      </c>
      <c r="D39" s="427"/>
      <c r="E39" s="427"/>
      <c r="F39" s="427"/>
      <c r="G39" s="427"/>
      <c r="H39" s="427"/>
      <c r="I39" s="426"/>
      <c r="J39" s="426"/>
      <c r="K39" s="426"/>
      <c r="L39" s="426"/>
      <c r="M39" s="426"/>
      <c r="N39" s="426"/>
    </row>
    <row r="40" spans="1:14" hidden="1" x14ac:dyDescent="0.15">
      <c r="A40" s="426"/>
      <c r="B40" s="426"/>
      <c r="C40" s="1236" t="s">
        <v>769</v>
      </c>
      <c r="D40" s="1236"/>
      <c r="E40" s="1236"/>
      <c r="F40" s="1236"/>
      <c r="G40" s="428" t="s">
        <v>255</v>
      </c>
      <c r="H40" s="426"/>
      <c r="I40" s="426"/>
      <c r="J40" s="426"/>
      <c r="K40" s="426"/>
      <c r="L40" s="426"/>
      <c r="M40" s="426"/>
      <c r="N40" s="426"/>
    </row>
    <row r="41" spans="1:14" ht="14.25" hidden="1" thickBot="1" x14ac:dyDescent="0.2">
      <c r="A41" s="426"/>
      <c r="B41" s="426"/>
      <c r="C41" s="428"/>
      <c r="D41" s="429" t="s">
        <v>288</v>
      </c>
      <c r="E41" s="428">
        <v>1</v>
      </c>
      <c r="F41" s="430" t="s">
        <v>307</v>
      </c>
      <c r="G41" s="431">
        <f>IF(I21="○",$E$41,$E$42)</f>
        <v>2</v>
      </c>
      <c r="H41" s="426"/>
      <c r="I41" s="426"/>
      <c r="J41" s="426"/>
      <c r="K41" s="426"/>
      <c r="L41" s="426"/>
      <c r="M41" s="426"/>
      <c r="N41" s="426"/>
    </row>
    <row r="42" spans="1:14" ht="14.25" hidden="1" thickBot="1" x14ac:dyDescent="0.2">
      <c r="A42" s="426"/>
      <c r="B42" s="426"/>
      <c r="C42" s="428"/>
      <c r="D42" s="429"/>
      <c r="E42" s="428">
        <v>2</v>
      </c>
      <c r="F42" s="430" t="s">
        <v>308</v>
      </c>
      <c r="G42" s="431" t="e">
        <f>IF(#REF!="○",$E$41,$E$42)</f>
        <v>#REF!</v>
      </c>
      <c r="H42" s="426"/>
      <c r="I42" s="426"/>
      <c r="J42" s="426"/>
      <c r="K42" s="426"/>
      <c r="L42" s="426"/>
      <c r="M42" s="426"/>
      <c r="N42" s="426"/>
    </row>
    <row r="43" spans="1:14" ht="14.25" hidden="1" thickBot="1" x14ac:dyDescent="0.2">
      <c r="A43" s="426"/>
      <c r="B43" s="426"/>
      <c r="C43" s="428"/>
      <c r="D43" s="428"/>
      <c r="E43" s="428"/>
      <c r="F43" s="430" t="s">
        <v>309</v>
      </c>
      <c r="G43" s="431" t="e">
        <f>IF(#REF!="○",$E$41,$E$42)</f>
        <v>#REF!</v>
      </c>
      <c r="H43" s="426"/>
      <c r="I43" s="426"/>
      <c r="J43" s="426"/>
      <c r="K43" s="426"/>
      <c r="L43" s="426"/>
      <c r="M43" s="426"/>
      <c r="N43" s="426"/>
    </row>
    <row r="44" spans="1:14" hidden="1" x14ac:dyDescent="0.15">
      <c r="A44" s="426"/>
      <c r="B44" s="426"/>
      <c r="C44" s="426"/>
      <c r="D44" s="426"/>
      <c r="E44" s="426"/>
      <c r="F44" s="426"/>
      <c r="G44" s="426"/>
      <c r="H44" s="426"/>
      <c r="I44" s="426"/>
      <c r="J44" s="426"/>
      <c r="K44" s="426"/>
      <c r="L44" s="426"/>
      <c r="M44" s="426"/>
      <c r="N44" s="426"/>
    </row>
    <row r="45" spans="1:14" hidden="1" x14ac:dyDescent="0.15">
      <c r="A45" s="426"/>
      <c r="B45" s="426"/>
      <c r="C45" s="426"/>
      <c r="D45" s="426"/>
      <c r="E45" s="426"/>
      <c r="F45" s="426"/>
      <c r="G45" s="426"/>
      <c r="H45" s="426"/>
      <c r="I45" s="426"/>
      <c r="J45" s="426"/>
      <c r="K45" s="426"/>
      <c r="L45" s="426"/>
      <c r="M45" s="426"/>
      <c r="N45" s="426"/>
    </row>
    <row r="46" spans="1:14" x14ac:dyDescent="0.15">
      <c r="A46" s="426"/>
      <c r="B46" s="426"/>
      <c r="C46" s="426"/>
      <c r="D46" s="426"/>
      <c r="E46" s="426"/>
      <c r="F46" s="426"/>
      <c r="G46" s="426"/>
      <c r="H46" s="426"/>
      <c r="I46" s="426"/>
      <c r="J46" s="426"/>
      <c r="K46" s="426"/>
      <c r="L46" s="426"/>
      <c r="M46" s="426"/>
      <c r="N46" s="426"/>
    </row>
    <row r="47" spans="1:14" ht="22.5" x14ac:dyDescent="0.15">
      <c r="A47" s="426"/>
      <c r="B47" s="426"/>
      <c r="C47" s="1233" t="s">
        <v>550</v>
      </c>
      <c r="D47" s="1235"/>
      <c r="E47" s="433" t="s">
        <v>1618</v>
      </c>
      <c r="F47" s="433" t="s">
        <v>1611</v>
      </c>
      <c r="G47" s="433" t="s">
        <v>1614</v>
      </c>
      <c r="H47" s="433" t="s">
        <v>1615</v>
      </c>
      <c r="I47" s="432" t="s">
        <v>1612</v>
      </c>
      <c r="J47" s="433" t="s">
        <v>1616</v>
      </c>
      <c r="K47" s="433" t="s">
        <v>1617</v>
      </c>
      <c r="L47" s="433" t="s">
        <v>1613</v>
      </c>
      <c r="M47" s="426"/>
      <c r="N47" s="426"/>
    </row>
    <row r="48" spans="1:14" x14ac:dyDescent="0.15">
      <c r="A48" s="426"/>
      <c r="B48" s="426"/>
      <c r="C48" s="1229" t="s">
        <v>1566</v>
      </c>
      <c r="D48" s="1230"/>
      <c r="E48" s="434"/>
      <c r="F48" s="434"/>
      <c r="G48" s="434"/>
      <c r="H48" s="434"/>
      <c r="I48" s="435"/>
      <c r="J48" s="434"/>
      <c r="K48" s="434"/>
      <c r="L48" s="434"/>
      <c r="M48" s="426"/>
      <c r="N48" s="426"/>
    </row>
    <row r="49" spans="1:14" x14ac:dyDescent="0.15">
      <c r="A49" s="426"/>
      <c r="B49" s="426"/>
      <c r="C49" s="1231"/>
      <c r="D49" s="1232"/>
      <c r="E49" s="436"/>
      <c r="F49" s="436"/>
      <c r="G49" s="436"/>
      <c r="H49" s="436"/>
      <c r="I49" s="437"/>
      <c r="J49" s="436"/>
      <c r="K49" s="436"/>
      <c r="L49" s="436"/>
      <c r="M49" s="426"/>
      <c r="N49" s="426"/>
    </row>
    <row r="50" spans="1:14" x14ac:dyDescent="0.15">
      <c r="A50" s="426"/>
      <c r="B50" s="426"/>
      <c r="C50" s="1231"/>
      <c r="D50" s="1232"/>
      <c r="E50" s="436"/>
      <c r="F50" s="436"/>
      <c r="G50" s="436"/>
      <c r="H50" s="436"/>
      <c r="I50" s="437"/>
      <c r="J50" s="436"/>
      <c r="K50" s="436"/>
      <c r="L50" s="436"/>
      <c r="M50" s="426"/>
      <c r="N50" s="426"/>
    </row>
    <row r="51" spans="1:14" x14ac:dyDescent="0.15">
      <c r="A51" s="426"/>
      <c r="B51" s="426"/>
      <c r="C51" s="1231"/>
      <c r="D51" s="1232"/>
      <c r="E51" s="436"/>
      <c r="F51" s="436"/>
      <c r="G51" s="436"/>
      <c r="H51" s="436"/>
      <c r="I51" s="437"/>
      <c r="J51" s="436"/>
      <c r="K51" s="436"/>
      <c r="L51" s="436"/>
      <c r="M51" s="426"/>
      <c r="N51" s="426"/>
    </row>
    <row r="52" spans="1:14" x14ac:dyDescent="0.15">
      <c r="A52" s="426"/>
      <c r="B52" s="426"/>
      <c r="C52" s="1231"/>
      <c r="D52" s="1232"/>
      <c r="E52" s="436"/>
      <c r="F52" s="436"/>
      <c r="G52" s="436"/>
      <c r="H52" s="436"/>
      <c r="I52" s="437"/>
      <c r="J52" s="436"/>
      <c r="K52" s="436"/>
      <c r="L52" s="436"/>
      <c r="M52" s="426"/>
      <c r="N52" s="426"/>
    </row>
    <row r="53" spans="1:14" x14ac:dyDescent="0.15">
      <c r="A53" s="426"/>
      <c r="B53" s="426"/>
      <c r="C53" s="1231"/>
      <c r="D53" s="1232"/>
      <c r="E53" s="436"/>
      <c r="F53" s="436"/>
      <c r="G53" s="436"/>
      <c r="H53" s="436"/>
      <c r="I53" s="437"/>
      <c r="J53" s="436"/>
      <c r="K53" s="436"/>
      <c r="L53" s="436"/>
      <c r="M53" s="426"/>
      <c r="N53" s="426"/>
    </row>
    <row r="54" spans="1:14" x14ac:dyDescent="0.15">
      <c r="A54" s="426"/>
      <c r="B54" s="426"/>
      <c r="C54" s="1231"/>
      <c r="D54" s="1232"/>
      <c r="E54" s="436"/>
      <c r="F54" s="436"/>
      <c r="G54" s="436"/>
      <c r="H54" s="436"/>
      <c r="I54" s="437"/>
      <c r="J54" s="436"/>
      <c r="K54" s="436"/>
      <c r="L54" s="436"/>
      <c r="M54" s="426"/>
      <c r="N54" s="426"/>
    </row>
    <row r="55" spans="1:14" x14ac:dyDescent="0.15">
      <c r="A55" s="426"/>
      <c r="B55" s="426"/>
      <c r="C55" s="1231"/>
      <c r="D55" s="1232"/>
      <c r="E55" s="436"/>
      <c r="F55" s="436"/>
      <c r="G55" s="436"/>
      <c r="H55" s="436"/>
      <c r="I55" s="437"/>
      <c r="J55" s="436"/>
      <c r="K55" s="436"/>
      <c r="L55" s="436"/>
      <c r="M55" s="426"/>
      <c r="N55" s="426"/>
    </row>
    <row r="56" spans="1:14" x14ac:dyDescent="0.15">
      <c r="A56" s="426"/>
      <c r="B56" s="426"/>
      <c r="C56" s="1231"/>
      <c r="D56" s="1232"/>
      <c r="E56" s="436"/>
      <c r="F56" s="436"/>
      <c r="G56" s="436"/>
      <c r="H56" s="436"/>
      <c r="I56" s="437"/>
      <c r="J56" s="436"/>
      <c r="K56" s="436"/>
      <c r="L56" s="436"/>
      <c r="M56" s="426"/>
      <c r="N56" s="426"/>
    </row>
    <row r="57" spans="1:14" x14ac:dyDescent="0.15">
      <c r="A57" s="426"/>
      <c r="B57" s="426"/>
      <c r="C57" s="1231"/>
      <c r="D57" s="1232"/>
      <c r="E57" s="436"/>
      <c r="F57" s="436"/>
      <c r="G57" s="436"/>
      <c r="H57" s="436"/>
      <c r="I57" s="437"/>
      <c r="J57" s="436"/>
      <c r="K57" s="436"/>
      <c r="L57" s="436"/>
      <c r="M57" s="426"/>
      <c r="N57" s="426"/>
    </row>
    <row r="58" spans="1:14" x14ac:dyDescent="0.15">
      <c r="A58" s="426"/>
      <c r="B58" s="426"/>
      <c r="C58" s="1231"/>
      <c r="D58" s="1232"/>
      <c r="E58" s="436"/>
      <c r="F58" s="436"/>
      <c r="G58" s="436"/>
      <c r="H58" s="436"/>
      <c r="I58" s="437"/>
      <c r="J58" s="436"/>
      <c r="K58" s="436"/>
      <c r="L58" s="436"/>
      <c r="M58" s="426"/>
      <c r="N58" s="426"/>
    </row>
    <row r="59" spans="1:14" ht="14.25" thickBot="1" x14ac:dyDescent="0.2">
      <c r="A59" s="426"/>
      <c r="B59" s="426"/>
      <c r="C59" s="1231"/>
      <c r="D59" s="1232"/>
      <c r="E59" s="438"/>
      <c r="F59" s="438"/>
      <c r="G59" s="438"/>
      <c r="H59" s="438"/>
      <c r="I59" s="439"/>
      <c r="J59" s="438"/>
      <c r="K59" s="438"/>
      <c r="L59" s="438"/>
      <c r="M59" s="426"/>
      <c r="N59" s="426"/>
    </row>
    <row r="60" spans="1:14" ht="14.25" thickBot="1" x14ac:dyDescent="0.2">
      <c r="A60" s="426"/>
      <c r="B60" s="426"/>
      <c r="C60" s="1233" t="s">
        <v>595</v>
      </c>
      <c r="D60" s="1234"/>
      <c r="E60" s="448"/>
      <c r="F60" s="448">
        <f t="shared" ref="F60:L60" si="0">SUM(F48:F59)</f>
        <v>0</v>
      </c>
      <c r="G60" s="448">
        <f t="shared" si="0"/>
        <v>0</v>
      </c>
      <c r="H60" s="448">
        <f t="shared" si="0"/>
        <v>0</v>
      </c>
      <c r="I60" s="448">
        <f t="shared" si="0"/>
        <v>0</v>
      </c>
      <c r="J60" s="448">
        <f t="shared" si="0"/>
        <v>0</v>
      </c>
      <c r="K60" s="448">
        <f t="shared" si="0"/>
        <v>0</v>
      </c>
      <c r="L60" s="449">
        <f t="shared" si="0"/>
        <v>0</v>
      </c>
      <c r="M60" s="426"/>
      <c r="N60" s="426"/>
    </row>
    <row r="61" spans="1:14" ht="14.25" x14ac:dyDescent="0.15">
      <c r="A61" s="426"/>
      <c r="B61" s="426"/>
      <c r="C61" s="426"/>
      <c r="D61" s="426"/>
      <c r="E61" s="440" t="s">
        <v>1562</v>
      </c>
      <c r="F61" s="440" t="s">
        <v>1563</v>
      </c>
      <c r="G61" s="440" t="s">
        <v>1564</v>
      </c>
      <c r="H61" s="440" t="s">
        <v>1562</v>
      </c>
      <c r="I61" s="441" t="s">
        <v>1565</v>
      </c>
      <c r="J61" s="441" t="s">
        <v>1565</v>
      </c>
      <c r="K61" s="441" t="s">
        <v>1565</v>
      </c>
      <c r="L61" s="441" t="s">
        <v>1565</v>
      </c>
      <c r="M61" s="426"/>
      <c r="N61" s="426"/>
    </row>
    <row r="62" spans="1:14" ht="14.25" x14ac:dyDescent="0.15">
      <c r="A62" s="426"/>
      <c r="B62" s="426"/>
      <c r="C62" s="426"/>
      <c r="D62" s="426"/>
      <c r="E62" s="440"/>
      <c r="F62" s="440"/>
      <c r="G62" s="440"/>
      <c r="H62" s="440"/>
      <c r="I62" s="441"/>
      <c r="J62" s="441"/>
      <c r="K62" s="441"/>
      <c r="L62" s="441"/>
      <c r="M62" s="426"/>
      <c r="N62" s="426"/>
    </row>
    <row r="63" spans="1:14" x14ac:dyDescent="0.15">
      <c r="A63" s="426"/>
      <c r="B63" s="426"/>
      <c r="C63" s="426"/>
      <c r="D63" s="426"/>
      <c r="E63" s="426"/>
      <c r="F63" s="426"/>
      <c r="G63" s="426"/>
      <c r="H63" s="426"/>
      <c r="I63" s="426"/>
      <c r="J63" s="426"/>
      <c r="K63" s="426"/>
      <c r="L63" s="426"/>
      <c r="M63" s="426"/>
      <c r="N63" s="426"/>
    </row>
    <row r="64" spans="1:14" ht="22.5" x14ac:dyDescent="0.15">
      <c r="A64" s="426"/>
      <c r="B64" s="426"/>
      <c r="C64" s="1233" t="s">
        <v>550</v>
      </c>
      <c r="D64" s="1235"/>
      <c r="E64" s="433" t="s">
        <v>1618</v>
      </c>
      <c r="F64" s="433" t="s">
        <v>1611</v>
      </c>
      <c r="G64" s="433" t="s">
        <v>1614</v>
      </c>
      <c r="H64" s="433" t="s">
        <v>1615</v>
      </c>
      <c r="I64" s="432" t="s">
        <v>1612</v>
      </c>
      <c r="J64" s="433" t="s">
        <v>1616</v>
      </c>
      <c r="K64" s="433" t="s">
        <v>1617</v>
      </c>
      <c r="L64" s="433" t="s">
        <v>1613</v>
      </c>
      <c r="M64" s="426"/>
      <c r="N64" s="426"/>
    </row>
    <row r="65" spans="1:14" x14ac:dyDescent="0.15">
      <c r="A65" s="426"/>
      <c r="B65" s="426"/>
      <c r="C65" s="1229" t="s">
        <v>1567</v>
      </c>
      <c r="D65" s="1230"/>
      <c r="E65" s="434"/>
      <c r="F65" s="434"/>
      <c r="G65" s="434"/>
      <c r="H65" s="434"/>
      <c r="I65" s="435"/>
      <c r="J65" s="434"/>
      <c r="K65" s="434"/>
      <c r="L65" s="434"/>
      <c r="M65" s="426"/>
      <c r="N65" s="426"/>
    </row>
    <row r="66" spans="1:14" x14ac:dyDescent="0.15">
      <c r="A66" s="426"/>
      <c r="B66" s="426"/>
      <c r="C66" s="1231"/>
      <c r="D66" s="1232"/>
      <c r="E66" s="436"/>
      <c r="F66" s="436"/>
      <c r="G66" s="436"/>
      <c r="H66" s="436"/>
      <c r="I66" s="437"/>
      <c r="J66" s="436"/>
      <c r="K66" s="436"/>
      <c r="L66" s="436"/>
      <c r="M66" s="426"/>
      <c r="N66" s="426"/>
    </row>
    <row r="67" spans="1:14" x14ac:dyDescent="0.15">
      <c r="A67" s="426"/>
      <c r="B67" s="426"/>
      <c r="C67" s="1231"/>
      <c r="D67" s="1232"/>
      <c r="E67" s="436"/>
      <c r="F67" s="436"/>
      <c r="G67" s="436"/>
      <c r="H67" s="436"/>
      <c r="I67" s="437"/>
      <c r="J67" s="436"/>
      <c r="K67" s="436"/>
      <c r="L67" s="436"/>
      <c r="M67" s="426"/>
      <c r="N67" s="426"/>
    </row>
    <row r="68" spans="1:14" x14ac:dyDescent="0.15">
      <c r="A68" s="426"/>
      <c r="B68" s="426"/>
      <c r="C68" s="1231"/>
      <c r="D68" s="1232"/>
      <c r="E68" s="436"/>
      <c r="F68" s="436"/>
      <c r="G68" s="436"/>
      <c r="H68" s="436"/>
      <c r="I68" s="437"/>
      <c r="J68" s="436"/>
      <c r="K68" s="436"/>
      <c r="L68" s="436"/>
      <c r="M68" s="426"/>
      <c r="N68" s="426"/>
    </row>
    <row r="69" spans="1:14" x14ac:dyDescent="0.15">
      <c r="A69" s="426"/>
      <c r="B69" s="426"/>
      <c r="C69" s="1231"/>
      <c r="D69" s="1232"/>
      <c r="E69" s="436"/>
      <c r="F69" s="436"/>
      <c r="G69" s="436"/>
      <c r="H69" s="436"/>
      <c r="I69" s="437"/>
      <c r="J69" s="436"/>
      <c r="K69" s="436"/>
      <c r="L69" s="436"/>
      <c r="M69" s="426"/>
      <c r="N69" s="426"/>
    </row>
    <row r="70" spans="1:14" x14ac:dyDescent="0.15">
      <c r="A70" s="426"/>
      <c r="B70" s="426"/>
      <c r="C70" s="1231"/>
      <c r="D70" s="1232"/>
      <c r="E70" s="436"/>
      <c r="F70" s="436"/>
      <c r="G70" s="436"/>
      <c r="H70" s="436"/>
      <c r="I70" s="437"/>
      <c r="J70" s="436"/>
      <c r="K70" s="436"/>
      <c r="L70" s="436"/>
      <c r="M70" s="426"/>
      <c r="N70" s="426"/>
    </row>
    <row r="71" spans="1:14" x14ac:dyDescent="0.15">
      <c r="A71" s="426"/>
      <c r="B71" s="426"/>
      <c r="C71" s="1231"/>
      <c r="D71" s="1232"/>
      <c r="E71" s="436"/>
      <c r="F71" s="436"/>
      <c r="G71" s="436"/>
      <c r="H71" s="436"/>
      <c r="I71" s="437"/>
      <c r="J71" s="436"/>
      <c r="K71" s="436"/>
      <c r="L71" s="436"/>
      <c r="M71" s="426"/>
      <c r="N71" s="426"/>
    </row>
    <row r="72" spans="1:14" x14ac:dyDescent="0.15">
      <c r="A72" s="426"/>
      <c r="B72" s="426"/>
      <c r="C72" s="1231"/>
      <c r="D72" s="1232"/>
      <c r="E72" s="436"/>
      <c r="F72" s="436"/>
      <c r="G72" s="436"/>
      <c r="H72" s="436"/>
      <c r="I72" s="437"/>
      <c r="J72" s="436"/>
      <c r="K72" s="436"/>
      <c r="L72" s="436"/>
      <c r="M72" s="426"/>
      <c r="N72" s="426"/>
    </row>
    <row r="73" spans="1:14" x14ac:dyDescent="0.15">
      <c r="A73" s="426"/>
      <c r="B73" s="426"/>
      <c r="C73" s="1231"/>
      <c r="D73" s="1232"/>
      <c r="E73" s="436"/>
      <c r="F73" s="436"/>
      <c r="G73" s="436"/>
      <c r="H73" s="436"/>
      <c r="I73" s="437"/>
      <c r="J73" s="436"/>
      <c r="K73" s="436"/>
      <c r="L73" s="436"/>
      <c r="M73" s="426"/>
      <c r="N73" s="426"/>
    </row>
    <row r="74" spans="1:14" x14ac:dyDescent="0.15">
      <c r="A74" s="426"/>
      <c r="B74" s="426"/>
      <c r="C74" s="1231"/>
      <c r="D74" s="1232"/>
      <c r="E74" s="436"/>
      <c r="F74" s="436"/>
      <c r="G74" s="436"/>
      <c r="H74" s="436"/>
      <c r="I74" s="437"/>
      <c r="J74" s="436"/>
      <c r="K74" s="436"/>
      <c r="L74" s="436"/>
      <c r="M74" s="426"/>
      <c r="N74" s="426"/>
    </row>
    <row r="75" spans="1:14" x14ac:dyDescent="0.15">
      <c r="A75" s="426"/>
      <c r="B75" s="426"/>
      <c r="C75" s="1231"/>
      <c r="D75" s="1232"/>
      <c r="E75" s="436"/>
      <c r="F75" s="436"/>
      <c r="G75" s="436"/>
      <c r="H75" s="436"/>
      <c r="I75" s="437"/>
      <c r="J75" s="436"/>
      <c r="K75" s="436"/>
      <c r="L75" s="436"/>
      <c r="M75" s="426"/>
      <c r="N75" s="426"/>
    </row>
    <row r="76" spans="1:14" ht="14.25" thickBot="1" x14ac:dyDescent="0.2">
      <c r="A76" s="426"/>
      <c r="B76" s="426"/>
      <c r="C76" s="1231"/>
      <c r="D76" s="1232"/>
      <c r="E76" s="438"/>
      <c r="F76" s="438"/>
      <c r="G76" s="438"/>
      <c r="H76" s="438"/>
      <c r="I76" s="439"/>
      <c r="J76" s="438"/>
      <c r="K76" s="438"/>
      <c r="L76" s="438"/>
      <c r="M76" s="426"/>
      <c r="N76" s="426"/>
    </row>
    <row r="77" spans="1:14" ht="14.25" thickBot="1" x14ac:dyDescent="0.2">
      <c r="A77" s="426"/>
      <c r="B77" s="426"/>
      <c r="C77" s="1233" t="s">
        <v>595</v>
      </c>
      <c r="D77" s="1234"/>
      <c r="E77" s="448"/>
      <c r="F77" s="448">
        <f t="shared" ref="F77:L77" si="1">SUM(F65:F76)</f>
        <v>0</v>
      </c>
      <c r="G77" s="448">
        <f t="shared" si="1"/>
        <v>0</v>
      </c>
      <c r="H77" s="448">
        <f t="shared" si="1"/>
        <v>0</v>
      </c>
      <c r="I77" s="448">
        <f t="shared" si="1"/>
        <v>0</v>
      </c>
      <c r="J77" s="448">
        <f t="shared" si="1"/>
        <v>0</v>
      </c>
      <c r="K77" s="448">
        <f t="shared" si="1"/>
        <v>0</v>
      </c>
      <c r="L77" s="449">
        <f t="shared" si="1"/>
        <v>0</v>
      </c>
      <c r="M77" s="426"/>
      <c r="N77" s="426"/>
    </row>
    <row r="78" spans="1:14" ht="14.25" x14ac:dyDescent="0.15">
      <c r="A78" s="426"/>
      <c r="B78" s="426"/>
      <c r="C78" s="426"/>
      <c r="D78" s="426"/>
      <c r="E78" s="440" t="s">
        <v>1562</v>
      </c>
      <c r="F78" s="440" t="s">
        <v>1563</v>
      </c>
      <c r="G78" s="440" t="s">
        <v>1564</v>
      </c>
      <c r="H78" s="440" t="s">
        <v>1562</v>
      </c>
      <c r="I78" s="441" t="s">
        <v>1565</v>
      </c>
      <c r="J78" s="441" t="s">
        <v>1565</v>
      </c>
      <c r="K78" s="441" t="s">
        <v>1565</v>
      </c>
      <c r="L78" s="441" t="s">
        <v>1565</v>
      </c>
      <c r="M78" s="426"/>
      <c r="N78" s="426"/>
    </row>
    <row r="79" spans="1:14" x14ac:dyDescent="0.15">
      <c r="A79" s="426"/>
      <c r="B79" s="426"/>
      <c r="C79" s="426"/>
      <c r="D79" s="426"/>
      <c r="E79" s="426"/>
      <c r="F79" s="426"/>
      <c r="G79" s="426"/>
      <c r="H79" s="426"/>
      <c r="I79" s="426"/>
      <c r="J79" s="426"/>
      <c r="K79" s="426"/>
      <c r="L79" s="426"/>
      <c r="M79" s="426"/>
      <c r="N79" s="426"/>
    </row>
    <row r="80" spans="1:14" x14ac:dyDescent="0.15">
      <c r="A80" s="426"/>
      <c r="B80" s="426"/>
      <c r="C80" s="426"/>
      <c r="D80" s="426"/>
      <c r="E80" s="426"/>
      <c r="F80" s="426"/>
      <c r="G80" s="426"/>
      <c r="H80" s="426"/>
      <c r="I80" s="426"/>
      <c r="J80" s="426"/>
      <c r="K80" s="426"/>
      <c r="L80" s="426"/>
      <c r="M80" s="426"/>
      <c r="N80" s="426"/>
    </row>
    <row r="81" spans="1:14" ht="22.5" x14ac:dyDescent="0.15">
      <c r="A81" s="426"/>
      <c r="B81" s="426"/>
      <c r="C81" s="1233" t="s">
        <v>550</v>
      </c>
      <c r="D81" s="1235"/>
      <c r="E81" s="433" t="s">
        <v>1618</v>
      </c>
      <c r="F81" s="433" t="s">
        <v>1611</v>
      </c>
      <c r="G81" s="433" t="s">
        <v>1614</v>
      </c>
      <c r="H81" s="433" t="s">
        <v>1615</v>
      </c>
      <c r="I81" s="432" t="s">
        <v>1612</v>
      </c>
      <c r="J81" s="433" t="s">
        <v>1616</v>
      </c>
      <c r="K81" s="433" t="s">
        <v>1617</v>
      </c>
      <c r="L81" s="433" t="s">
        <v>1613</v>
      </c>
      <c r="M81" s="426"/>
      <c r="N81" s="426"/>
    </row>
    <row r="82" spans="1:14" x14ac:dyDescent="0.15">
      <c r="A82" s="426"/>
      <c r="B82" s="426"/>
      <c r="C82" s="1229" t="s">
        <v>1568</v>
      </c>
      <c r="D82" s="1230"/>
      <c r="E82" s="434"/>
      <c r="F82" s="434"/>
      <c r="G82" s="434"/>
      <c r="H82" s="434"/>
      <c r="I82" s="435"/>
      <c r="J82" s="434"/>
      <c r="K82" s="434"/>
      <c r="L82" s="434"/>
      <c r="M82" s="426"/>
      <c r="N82" s="426"/>
    </row>
    <row r="83" spans="1:14" x14ac:dyDescent="0.15">
      <c r="A83" s="426"/>
      <c r="B83" s="426"/>
      <c r="C83" s="1231"/>
      <c r="D83" s="1232"/>
      <c r="E83" s="436"/>
      <c r="F83" s="436"/>
      <c r="G83" s="436"/>
      <c r="H83" s="436"/>
      <c r="I83" s="437"/>
      <c r="J83" s="436"/>
      <c r="K83" s="436"/>
      <c r="L83" s="436"/>
      <c r="M83" s="426"/>
      <c r="N83" s="426"/>
    </row>
    <row r="84" spans="1:14" x14ac:dyDescent="0.15">
      <c r="A84" s="426"/>
      <c r="B84" s="426"/>
      <c r="C84" s="1231"/>
      <c r="D84" s="1232"/>
      <c r="E84" s="436"/>
      <c r="F84" s="436"/>
      <c r="G84" s="436"/>
      <c r="H84" s="436"/>
      <c r="I84" s="437"/>
      <c r="J84" s="436"/>
      <c r="K84" s="436"/>
      <c r="L84" s="436"/>
      <c r="M84" s="426"/>
      <c r="N84" s="426"/>
    </row>
    <row r="85" spans="1:14" x14ac:dyDescent="0.15">
      <c r="A85" s="426"/>
      <c r="B85" s="426"/>
      <c r="C85" s="1231"/>
      <c r="D85" s="1232"/>
      <c r="E85" s="436"/>
      <c r="F85" s="436"/>
      <c r="G85" s="436"/>
      <c r="H85" s="436"/>
      <c r="I85" s="437"/>
      <c r="J85" s="436"/>
      <c r="K85" s="436"/>
      <c r="L85" s="436"/>
      <c r="M85" s="426"/>
      <c r="N85" s="426"/>
    </row>
    <row r="86" spans="1:14" x14ac:dyDescent="0.15">
      <c r="A86" s="426"/>
      <c r="B86" s="426"/>
      <c r="C86" s="1231"/>
      <c r="D86" s="1232"/>
      <c r="E86" s="436"/>
      <c r="F86" s="436"/>
      <c r="G86" s="436"/>
      <c r="H86" s="436"/>
      <c r="I86" s="437"/>
      <c r="J86" s="436"/>
      <c r="K86" s="436"/>
      <c r="L86" s="436"/>
      <c r="M86" s="426"/>
      <c r="N86" s="426"/>
    </row>
    <row r="87" spans="1:14" x14ac:dyDescent="0.15">
      <c r="A87" s="426"/>
      <c r="B87" s="426"/>
      <c r="C87" s="1231"/>
      <c r="D87" s="1232"/>
      <c r="E87" s="436"/>
      <c r="F87" s="436"/>
      <c r="G87" s="436"/>
      <c r="H87" s="436"/>
      <c r="I87" s="437"/>
      <c r="J87" s="436"/>
      <c r="K87" s="436"/>
      <c r="L87" s="436"/>
      <c r="M87" s="426"/>
      <c r="N87" s="426"/>
    </row>
    <row r="88" spans="1:14" x14ac:dyDescent="0.15">
      <c r="A88" s="426"/>
      <c r="B88" s="426"/>
      <c r="C88" s="1231"/>
      <c r="D88" s="1232"/>
      <c r="E88" s="436"/>
      <c r="F88" s="436"/>
      <c r="G88" s="436"/>
      <c r="H88" s="436"/>
      <c r="I88" s="437"/>
      <c r="J88" s="436"/>
      <c r="K88" s="436"/>
      <c r="L88" s="436"/>
      <c r="M88" s="426"/>
      <c r="N88" s="426"/>
    </row>
    <row r="89" spans="1:14" x14ac:dyDescent="0.15">
      <c r="A89" s="426"/>
      <c r="B89" s="426"/>
      <c r="C89" s="1231"/>
      <c r="D89" s="1232"/>
      <c r="E89" s="436"/>
      <c r="F89" s="436"/>
      <c r="G89" s="436"/>
      <c r="H89" s="436"/>
      <c r="I89" s="437"/>
      <c r="J89" s="436"/>
      <c r="K89" s="436"/>
      <c r="L89" s="436"/>
      <c r="M89" s="426"/>
      <c r="N89" s="426"/>
    </row>
    <row r="90" spans="1:14" x14ac:dyDescent="0.15">
      <c r="A90" s="426"/>
      <c r="B90" s="426"/>
      <c r="C90" s="1231"/>
      <c r="D90" s="1232"/>
      <c r="E90" s="436"/>
      <c r="F90" s="436"/>
      <c r="G90" s="436"/>
      <c r="H90" s="436"/>
      <c r="I90" s="437"/>
      <c r="J90" s="436"/>
      <c r="K90" s="436"/>
      <c r="L90" s="436"/>
      <c r="M90" s="426"/>
      <c r="N90" s="426"/>
    </row>
    <row r="91" spans="1:14" x14ac:dyDescent="0.15">
      <c r="A91" s="426"/>
      <c r="B91" s="426"/>
      <c r="C91" s="1231"/>
      <c r="D91" s="1232"/>
      <c r="E91" s="436"/>
      <c r="F91" s="436"/>
      <c r="G91" s="436"/>
      <c r="H91" s="436"/>
      <c r="I91" s="437"/>
      <c r="J91" s="436"/>
      <c r="K91" s="436"/>
      <c r="L91" s="436"/>
      <c r="M91" s="426"/>
      <c r="N91" s="426"/>
    </row>
    <row r="92" spans="1:14" x14ac:dyDescent="0.15">
      <c r="A92" s="426"/>
      <c r="B92" s="426"/>
      <c r="C92" s="1231"/>
      <c r="D92" s="1232"/>
      <c r="E92" s="436"/>
      <c r="F92" s="436"/>
      <c r="G92" s="436"/>
      <c r="H92" s="436"/>
      <c r="I92" s="437"/>
      <c r="J92" s="436"/>
      <c r="K92" s="436"/>
      <c r="L92" s="436"/>
      <c r="M92" s="426"/>
      <c r="N92" s="426"/>
    </row>
    <row r="93" spans="1:14" ht="14.25" thickBot="1" x14ac:dyDescent="0.2">
      <c r="A93" s="426"/>
      <c r="B93" s="426"/>
      <c r="C93" s="1231"/>
      <c r="D93" s="1232"/>
      <c r="E93" s="438"/>
      <c r="F93" s="438"/>
      <c r="G93" s="438"/>
      <c r="H93" s="438"/>
      <c r="I93" s="439"/>
      <c r="J93" s="438"/>
      <c r="K93" s="438"/>
      <c r="L93" s="438"/>
      <c r="M93" s="426"/>
      <c r="N93" s="426"/>
    </row>
    <row r="94" spans="1:14" ht="14.25" thickBot="1" x14ac:dyDescent="0.2">
      <c r="A94" s="426"/>
      <c r="B94" s="426"/>
      <c r="C94" s="1233" t="s">
        <v>595</v>
      </c>
      <c r="D94" s="1234"/>
      <c r="E94" s="448"/>
      <c r="F94" s="448">
        <f>SUM(F82:F93)</f>
        <v>0</v>
      </c>
      <c r="G94" s="448">
        <f t="shared" ref="G94" si="2">SUM(G82:G93)</f>
        <v>0</v>
      </c>
      <c r="H94" s="448">
        <f t="shared" ref="H94" si="3">SUM(H82:H93)</f>
        <v>0</v>
      </c>
      <c r="I94" s="448">
        <f t="shared" ref="I94" si="4">SUM(I82:I93)</f>
        <v>0</v>
      </c>
      <c r="J94" s="448">
        <f t="shared" ref="J94" si="5">SUM(J82:J93)</f>
        <v>0</v>
      </c>
      <c r="K94" s="448">
        <f t="shared" ref="K94" si="6">SUM(K82:K93)</f>
        <v>0</v>
      </c>
      <c r="L94" s="449">
        <f>SUM(L82:L93)</f>
        <v>0</v>
      </c>
      <c r="M94" s="426"/>
      <c r="N94" s="426"/>
    </row>
    <row r="95" spans="1:14" ht="14.25" x14ac:dyDescent="0.15">
      <c r="A95" s="426"/>
      <c r="B95" s="426"/>
      <c r="C95" s="426"/>
      <c r="D95" s="426"/>
      <c r="E95" s="440" t="s">
        <v>1562</v>
      </c>
      <c r="F95" s="440" t="s">
        <v>1563</v>
      </c>
      <c r="G95" s="440" t="s">
        <v>1564</v>
      </c>
      <c r="H95" s="440" t="s">
        <v>1562</v>
      </c>
      <c r="I95" s="441" t="s">
        <v>1565</v>
      </c>
      <c r="J95" s="441" t="s">
        <v>1565</v>
      </c>
      <c r="K95" s="441" t="s">
        <v>1565</v>
      </c>
      <c r="L95" s="441" t="s">
        <v>1565</v>
      </c>
      <c r="M95" s="426"/>
      <c r="N95" s="426"/>
    </row>
    <row r="96" spans="1:14" x14ac:dyDescent="0.15">
      <c r="A96" s="426"/>
      <c r="B96" s="426"/>
      <c r="C96" s="426"/>
      <c r="D96" s="426"/>
      <c r="E96" s="426"/>
      <c r="F96" s="426"/>
      <c r="G96" s="426"/>
      <c r="H96" s="426"/>
      <c r="I96" s="426"/>
      <c r="J96" s="426"/>
      <c r="K96" s="426"/>
      <c r="L96" s="426"/>
      <c r="M96" s="426"/>
      <c r="N96" s="426"/>
    </row>
  </sheetData>
  <sheetProtection sheet="1" objects="1" scenarios="1" selectLockedCells="1"/>
  <mergeCells count="33">
    <mergeCell ref="C21:D21"/>
    <mergeCell ref="M23:O24"/>
    <mergeCell ref="C27:D27"/>
    <mergeCell ref="A1:L1"/>
    <mergeCell ref="B18:B20"/>
    <mergeCell ref="C18:D20"/>
    <mergeCell ref="E18:H18"/>
    <mergeCell ref="I18:L18"/>
    <mergeCell ref="E19:E20"/>
    <mergeCell ref="F19:F20"/>
    <mergeCell ref="G19:G20"/>
    <mergeCell ref="H19:H20"/>
    <mergeCell ref="I19:J19"/>
    <mergeCell ref="K19:L19"/>
    <mergeCell ref="B22:B24"/>
    <mergeCell ref="C22:D22"/>
    <mergeCell ref="C23:D23"/>
    <mergeCell ref="C24:D24"/>
    <mergeCell ref="C28:D33"/>
    <mergeCell ref="C34:D34"/>
    <mergeCell ref="B35:L35"/>
    <mergeCell ref="D37:L37"/>
    <mergeCell ref="D38:L38"/>
    <mergeCell ref="C47:D47"/>
    <mergeCell ref="C48:D59"/>
    <mergeCell ref="C60:D60"/>
    <mergeCell ref="C82:D93"/>
    <mergeCell ref="C94:D94"/>
    <mergeCell ref="C64:D64"/>
    <mergeCell ref="C40:F40"/>
    <mergeCell ref="C65:D76"/>
    <mergeCell ref="C77:D77"/>
    <mergeCell ref="C81:D81"/>
  </mergeCells>
  <phoneticPr fontId="5"/>
  <dataValidations count="2">
    <dataValidation type="list" allowBlank="1" showInputMessage="1" showErrorMessage="1" sqref="I21" xr:uid="{683027E6-C722-44B9-9765-6898C975B284}">
      <formula1>$D$41</formula1>
    </dataValidation>
    <dataValidation allowBlank="1" showInputMessage="1" showErrorMessage="1" promptTitle="確認！" prompt="千円単位で入力してください" sqref="K22:L22" xr:uid="{A40F56F8-E30D-41EE-A7EB-61BA7731FAE9}"/>
  </dataValidations>
  <pageMargins left="0.70866141732283472" right="0.59055118110236227" top="0.74803149606299213" bottom="0.59055118110236227" header="0.31496062992125984" footer="0.31496062992125984"/>
  <pageSetup paperSize="9" scale="79" orientation="portrait" r:id="rId1"/>
  <headerFooter>
    <oddFooter>&amp;C-16-</oddFooter>
  </headerFooter>
  <rowBreaks count="1" manualBreakCount="1">
    <brk id="38"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0F33-63E7-4E66-9865-3B1771BFBA8C}">
  <dimension ref="A1:G66"/>
  <sheetViews>
    <sheetView view="pageBreakPreview" topLeftCell="A40" zoomScaleNormal="100" zoomScaleSheetLayoutView="100" workbookViewId="0">
      <selection activeCell="D27" sqref="D27"/>
    </sheetView>
  </sheetViews>
  <sheetFormatPr defaultColWidth="9" defaultRowHeight="13.5" x14ac:dyDescent="0.15"/>
  <cols>
    <col min="1" max="1" width="1.125" style="18" customWidth="1"/>
    <col min="2" max="2" width="8.875" style="18" customWidth="1"/>
    <col min="3" max="3" width="10.25" style="18" customWidth="1"/>
    <col min="4" max="6" width="20.5" style="18" customWidth="1"/>
    <col min="7" max="7" width="6.25" style="18" customWidth="1"/>
    <col min="8" max="16384" width="9" style="18"/>
  </cols>
  <sheetData>
    <row r="1" spans="1:7" ht="17.25" x14ac:dyDescent="0.15">
      <c r="A1" s="866" t="s">
        <v>937</v>
      </c>
      <c r="B1" s="866"/>
      <c r="C1" s="866"/>
      <c r="D1" s="866"/>
      <c r="E1" s="866"/>
      <c r="F1" s="866"/>
      <c r="G1" s="866"/>
    </row>
    <row r="2" spans="1:7" ht="14.25" x14ac:dyDescent="0.15">
      <c r="A2" s="88" t="s">
        <v>938</v>
      </c>
      <c r="B2" s="3"/>
      <c r="C2" s="3"/>
      <c r="D2" s="3"/>
      <c r="E2" s="3"/>
      <c r="F2" s="3"/>
      <c r="G2" s="3"/>
    </row>
    <row r="3" spans="1:7" ht="14.25" x14ac:dyDescent="0.15">
      <c r="A3" s="28"/>
      <c r="B3" s="3" t="s">
        <v>743</v>
      </c>
      <c r="C3" s="3"/>
      <c r="D3" s="3"/>
      <c r="E3" s="3"/>
      <c r="F3" s="3"/>
      <c r="G3" s="3"/>
    </row>
    <row r="4" spans="1:7" ht="14.25" x14ac:dyDescent="0.15">
      <c r="A4" s="28"/>
      <c r="B4" s="3"/>
      <c r="C4" s="3"/>
      <c r="D4" s="3"/>
      <c r="E4" s="3"/>
      <c r="F4" s="3"/>
      <c r="G4" s="3"/>
    </row>
    <row r="5" spans="1:7" ht="14.25" x14ac:dyDescent="0.15">
      <c r="A5" s="28"/>
      <c r="B5" s="3"/>
      <c r="C5" s="3"/>
      <c r="D5" s="3"/>
      <c r="E5" s="3"/>
      <c r="F5" s="3"/>
      <c r="G5" s="3"/>
    </row>
    <row r="6" spans="1:7" ht="14.25" x14ac:dyDescent="0.15">
      <c r="A6" s="28"/>
      <c r="B6" s="3"/>
      <c r="C6" s="3"/>
      <c r="D6" s="3"/>
      <c r="E6" s="3"/>
      <c r="F6" s="3"/>
      <c r="G6" s="3"/>
    </row>
    <row r="7" spans="1:7" ht="14.25" x14ac:dyDescent="0.15">
      <c r="A7" s="28"/>
      <c r="B7" s="3"/>
      <c r="C7" s="3"/>
      <c r="D7" s="3"/>
      <c r="E7" s="3"/>
      <c r="F7" s="3"/>
      <c r="G7" s="3"/>
    </row>
    <row r="8" spans="1:7" ht="14.25" x14ac:dyDescent="0.15">
      <c r="A8" s="28"/>
      <c r="B8" s="3"/>
      <c r="C8" s="3"/>
      <c r="D8" s="3"/>
      <c r="E8" s="3"/>
      <c r="F8" s="3"/>
      <c r="G8" s="3"/>
    </row>
    <row r="9" spans="1:7" ht="14.25" x14ac:dyDescent="0.15">
      <c r="A9" s="28"/>
      <c r="B9" s="3"/>
      <c r="C9" s="3"/>
      <c r="D9" s="3"/>
      <c r="E9" s="3"/>
      <c r="F9" s="3"/>
      <c r="G9" s="3"/>
    </row>
    <row r="10" spans="1:7" ht="14.25" x14ac:dyDescent="0.15">
      <c r="A10" s="28"/>
      <c r="B10" s="3"/>
      <c r="C10" s="3"/>
      <c r="D10" s="3"/>
      <c r="E10" s="3"/>
      <c r="F10" s="3"/>
      <c r="G10" s="3"/>
    </row>
    <row r="11" spans="1:7" ht="14.25" x14ac:dyDescent="0.15">
      <c r="A11" s="28"/>
      <c r="B11" s="3"/>
      <c r="C11" s="3"/>
      <c r="D11" s="3"/>
      <c r="E11" s="3"/>
      <c r="F11" s="3"/>
      <c r="G11" s="3"/>
    </row>
    <row r="12" spans="1:7" ht="14.25" x14ac:dyDescent="0.15">
      <c r="A12" s="28"/>
      <c r="B12" s="3"/>
      <c r="C12" s="3"/>
      <c r="D12" s="3"/>
      <c r="E12" s="3"/>
      <c r="F12" s="3"/>
      <c r="G12" s="3"/>
    </row>
    <row r="13" spans="1:7" ht="14.25" x14ac:dyDescent="0.15">
      <c r="A13" s="28"/>
      <c r="B13" s="3"/>
      <c r="C13" s="3"/>
      <c r="D13" s="3"/>
      <c r="E13" s="3"/>
      <c r="F13" s="3"/>
      <c r="G13" s="3"/>
    </row>
    <row r="14" spans="1:7" ht="14.25" x14ac:dyDescent="0.15">
      <c r="A14" s="28"/>
      <c r="B14" s="3"/>
      <c r="C14" s="3"/>
      <c r="D14" s="3"/>
      <c r="E14" s="3"/>
      <c r="F14" s="3"/>
      <c r="G14" s="3"/>
    </row>
    <row r="15" spans="1:7" ht="14.25" x14ac:dyDescent="0.15">
      <c r="A15" s="28"/>
      <c r="B15" s="3"/>
      <c r="C15" s="3"/>
      <c r="D15" s="3"/>
      <c r="E15" s="3"/>
      <c r="F15" s="3"/>
      <c r="G15" s="3"/>
    </row>
    <row r="16" spans="1:7" ht="14.25" x14ac:dyDescent="0.15">
      <c r="A16" s="28"/>
      <c r="B16" s="3"/>
      <c r="C16" s="3"/>
      <c r="D16" s="3"/>
      <c r="E16" s="3"/>
      <c r="F16" s="3"/>
      <c r="G16" s="3"/>
    </row>
    <row r="17" spans="1:7" ht="14.25" x14ac:dyDescent="0.15">
      <c r="A17" s="28"/>
      <c r="B17" s="3"/>
      <c r="C17" s="3"/>
      <c r="D17" s="3"/>
      <c r="E17" s="3"/>
      <c r="F17" s="3"/>
      <c r="G17" s="3"/>
    </row>
    <row r="18" spans="1:7" ht="14.25" x14ac:dyDescent="0.15">
      <c r="A18" s="28"/>
      <c r="B18" s="3"/>
      <c r="C18" s="3"/>
      <c r="D18" s="3"/>
      <c r="E18" s="3"/>
      <c r="F18" s="3"/>
      <c r="G18" s="3"/>
    </row>
    <row r="19" spans="1:7" ht="14.25" x14ac:dyDescent="0.15">
      <c r="A19" s="28"/>
      <c r="B19" s="3"/>
      <c r="C19" s="3"/>
      <c r="D19" s="3"/>
      <c r="E19" s="3"/>
      <c r="F19" s="3"/>
      <c r="G19" s="3"/>
    </row>
    <row r="20" spans="1:7" ht="14.25" x14ac:dyDescent="0.15">
      <c r="A20" s="28"/>
      <c r="B20" s="3"/>
      <c r="C20" s="3"/>
      <c r="D20" s="3"/>
      <c r="E20" s="3"/>
      <c r="F20" s="3"/>
      <c r="G20" s="3"/>
    </row>
    <row r="21" spans="1:7" ht="14.25" x14ac:dyDescent="0.15">
      <c r="A21" s="28"/>
      <c r="B21" s="3"/>
      <c r="C21" s="3"/>
      <c r="D21" s="3"/>
      <c r="E21" s="3"/>
      <c r="F21" s="3"/>
      <c r="G21" s="3"/>
    </row>
    <row r="22" spans="1:7" ht="14.25" x14ac:dyDescent="0.15">
      <c r="A22" s="28"/>
      <c r="B22" s="3"/>
      <c r="C22" s="3"/>
      <c r="D22" s="3"/>
      <c r="E22" s="3"/>
      <c r="F22" s="3"/>
      <c r="G22" s="3"/>
    </row>
    <row r="23" spans="1:7" ht="14.25" x14ac:dyDescent="0.15">
      <c r="A23" s="28"/>
      <c r="B23" s="3"/>
      <c r="C23" s="3"/>
      <c r="D23" s="3"/>
      <c r="E23" s="3"/>
      <c r="F23" s="3"/>
      <c r="G23" s="3"/>
    </row>
    <row r="24" spans="1:7" ht="27" customHeight="1" thickBot="1" x14ac:dyDescent="0.2">
      <c r="F24" s="349" t="s">
        <v>601</v>
      </c>
    </row>
    <row r="25" spans="1:7" s="14" customFormat="1" ht="19.5" customHeight="1" x14ac:dyDescent="0.15">
      <c r="B25" s="1277" t="s">
        <v>602</v>
      </c>
      <c r="C25" s="1279" t="s">
        <v>603</v>
      </c>
      <c r="D25" s="1280"/>
      <c r="E25" s="1280"/>
      <c r="F25" s="1281"/>
    </row>
    <row r="26" spans="1:7" s="14" customFormat="1" ht="32.25" customHeight="1" thickBot="1" x14ac:dyDescent="0.2">
      <c r="B26" s="1278"/>
      <c r="C26" s="266" t="s">
        <v>604</v>
      </c>
      <c r="D26" s="272" t="s">
        <v>744</v>
      </c>
      <c r="E26" s="272" t="s">
        <v>745</v>
      </c>
      <c r="F26" s="273" t="s">
        <v>605</v>
      </c>
    </row>
    <row r="27" spans="1:7" s="14" customFormat="1" ht="24.75" customHeight="1" x14ac:dyDescent="0.15">
      <c r="B27" s="274" t="s">
        <v>606</v>
      </c>
      <c r="C27" s="275" t="s">
        <v>607</v>
      </c>
      <c r="D27" s="309"/>
      <c r="E27" s="309"/>
      <c r="F27" s="310"/>
    </row>
    <row r="28" spans="1:7" s="14" customFormat="1" ht="24.75" customHeight="1" x14ac:dyDescent="0.15">
      <c r="B28" s="276" t="s">
        <v>608</v>
      </c>
      <c r="C28" s="277" t="s">
        <v>609</v>
      </c>
      <c r="D28" s="311"/>
      <c r="E28" s="311"/>
      <c r="F28" s="312"/>
    </row>
    <row r="29" spans="1:7" s="14" customFormat="1" ht="24.75" customHeight="1" thickBot="1" x14ac:dyDescent="0.2">
      <c r="B29" s="265" t="s">
        <v>610</v>
      </c>
      <c r="C29" s="264" t="s">
        <v>611</v>
      </c>
      <c r="D29" s="313"/>
      <c r="E29" s="313"/>
      <c r="F29" s="314"/>
    </row>
    <row r="30" spans="1:7" s="14" customFormat="1" ht="27" customHeight="1" thickBot="1" x14ac:dyDescent="0.2">
      <c r="F30" s="349" t="s">
        <v>601</v>
      </c>
    </row>
    <row r="31" spans="1:7" s="14" customFormat="1" ht="19.5" customHeight="1" x14ac:dyDescent="0.15">
      <c r="B31" s="1277" t="s">
        <v>602</v>
      </c>
      <c r="C31" s="1279" t="s">
        <v>612</v>
      </c>
      <c r="D31" s="1280"/>
      <c r="E31" s="1280"/>
      <c r="F31" s="1281"/>
    </row>
    <row r="32" spans="1:7" s="14" customFormat="1" ht="32.25" customHeight="1" thickBot="1" x14ac:dyDescent="0.2">
      <c r="B32" s="1278"/>
      <c r="C32" s="266" t="s">
        <v>604</v>
      </c>
      <c r="D32" s="272" t="s">
        <v>744</v>
      </c>
      <c r="E32" s="272" t="s">
        <v>745</v>
      </c>
      <c r="F32" s="273" t="s">
        <v>605</v>
      </c>
    </row>
    <row r="33" spans="2:6" s="14" customFormat="1" ht="24.75" customHeight="1" x14ac:dyDescent="0.15">
      <c r="B33" s="274" t="s">
        <v>606</v>
      </c>
      <c r="C33" s="275" t="s">
        <v>561</v>
      </c>
      <c r="D33" s="309"/>
      <c r="E33" s="309"/>
      <c r="F33" s="310"/>
    </row>
    <row r="34" spans="2:6" s="14" customFormat="1" ht="24.75" customHeight="1" x14ac:dyDescent="0.15">
      <c r="B34" s="276" t="s">
        <v>608</v>
      </c>
      <c r="C34" s="277" t="s">
        <v>592</v>
      </c>
      <c r="D34" s="311"/>
      <c r="E34" s="311"/>
      <c r="F34" s="312"/>
    </row>
    <row r="35" spans="2:6" s="14" customFormat="1" ht="24.75" customHeight="1" thickBot="1" x14ac:dyDescent="0.2">
      <c r="B35" s="265" t="s">
        <v>610</v>
      </c>
      <c r="C35" s="264" t="s">
        <v>613</v>
      </c>
      <c r="D35" s="313"/>
      <c r="E35" s="313"/>
      <c r="F35" s="314"/>
    </row>
    <row r="36" spans="2:6" s="14" customFormat="1" ht="27.75" customHeight="1" thickBot="1" x14ac:dyDescent="0.2">
      <c r="F36" s="349" t="s">
        <v>601</v>
      </c>
    </row>
    <row r="37" spans="2:6" s="14" customFormat="1" ht="19.5" customHeight="1" x14ac:dyDescent="0.15">
      <c r="B37" s="1277" t="s">
        <v>602</v>
      </c>
      <c r="C37" s="1279" t="s">
        <v>614</v>
      </c>
      <c r="D37" s="1280"/>
      <c r="E37" s="1280"/>
      <c r="F37" s="1281"/>
    </row>
    <row r="38" spans="2:6" s="14" customFormat="1" ht="32.25" customHeight="1" thickBot="1" x14ac:dyDescent="0.2">
      <c r="B38" s="1278"/>
      <c r="C38" s="266" t="s">
        <v>604</v>
      </c>
      <c r="D38" s="272" t="s">
        <v>744</v>
      </c>
      <c r="E38" s="272" t="s">
        <v>745</v>
      </c>
      <c r="F38" s="273" t="s">
        <v>605</v>
      </c>
    </row>
    <row r="39" spans="2:6" s="14" customFormat="1" ht="24.75" customHeight="1" x14ac:dyDescent="0.15">
      <c r="B39" s="274" t="s">
        <v>606</v>
      </c>
      <c r="C39" s="275" t="s">
        <v>615</v>
      </c>
      <c r="D39" s="309"/>
      <c r="E39" s="309"/>
      <c r="F39" s="310"/>
    </row>
    <row r="40" spans="2:6" s="14" customFormat="1" ht="24.75" customHeight="1" x14ac:dyDescent="0.15">
      <c r="B40" s="276" t="s">
        <v>608</v>
      </c>
      <c r="C40" s="277" t="s">
        <v>616</v>
      </c>
      <c r="D40" s="311"/>
      <c r="E40" s="311"/>
      <c r="F40" s="312"/>
    </row>
    <row r="41" spans="2:6" s="14" customFormat="1" ht="24.75" customHeight="1" thickBot="1" x14ac:dyDescent="0.2">
      <c r="B41" s="265" t="s">
        <v>610</v>
      </c>
      <c r="C41" s="264" t="s">
        <v>617</v>
      </c>
      <c r="D41" s="313"/>
      <c r="E41" s="313"/>
      <c r="F41" s="314"/>
    </row>
    <row r="42" spans="2:6" s="14" customFormat="1" x14ac:dyDescent="0.15"/>
    <row r="43" spans="2:6" s="14" customFormat="1" x14ac:dyDescent="0.15">
      <c r="C43" s="348" t="s">
        <v>939</v>
      </c>
    </row>
    <row r="44" spans="2:6" s="14" customFormat="1" x14ac:dyDescent="0.15"/>
    <row r="45" spans="2:6" s="14" customFormat="1" x14ac:dyDescent="0.15"/>
    <row r="46" spans="2:6" s="14" customFormat="1" x14ac:dyDescent="0.15"/>
    <row r="47" spans="2:6" s="14" customFormat="1" x14ac:dyDescent="0.15"/>
    <row r="48" spans="2:6"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sheetData>
  <sheetProtection sheet="1" objects="1" scenarios="1" selectLockedCells="1"/>
  <mergeCells count="7">
    <mergeCell ref="B37:B38"/>
    <mergeCell ref="C37:F37"/>
    <mergeCell ref="A1:G1"/>
    <mergeCell ref="B25:B26"/>
    <mergeCell ref="C25:F25"/>
    <mergeCell ref="B31:B32"/>
    <mergeCell ref="C31:F31"/>
  </mergeCells>
  <phoneticPr fontId="5"/>
  <dataValidations xWindow="303" yWindow="692" count="1">
    <dataValidation type="textLength" operator="lessThanOrEqual" allowBlank="1" showInputMessage="1" showErrorMessage="1" promptTitle="確認！" prompt="百円単位で入力してください" sqref="D39:F41 D27:F29 D33:F35" xr:uid="{4968E286-90ED-4847-89E5-D6E7A8BBADCD}">
      <formula1>5</formula1>
    </dataValidation>
  </dataValidations>
  <pageMargins left="0.70866141732283472" right="0.70866141732283472" top="0.74803149606299213" bottom="0.74803149606299213" header="0.31496062992125984" footer="0.31496062992125984"/>
  <pageSetup paperSize="9" scale="96" orientation="portrait" r:id="rId1"/>
  <headerFooter>
    <oddFooter>&amp;C-17-</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CEB7-CD09-4C2A-9E4F-F008B3EB8455}">
  <sheetPr>
    <tabColor theme="1"/>
  </sheetPr>
  <dimension ref="A1"/>
  <sheetViews>
    <sheetView topLeftCell="A10" workbookViewId="0">
      <selection activeCell="K22" sqref="K22"/>
    </sheetView>
  </sheetViews>
  <sheetFormatPr defaultColWidth="8.875" defaultRowHeight="13.5" x14ac:dyDescent="0.15"/>
  <cols>
    <col min="1" max="16384" width="8.875" style="356"/>
  </cols>
  <sheetData/>
  <sheetProtection sheet="1" objects="1" scenarios="1" selectLockedCells="1" selectUnlockedCells="1"/>
  <phoneticPr fontId="5"/>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4327A-D143-481A-AA59-4DCCEA31D8A5}">
  <sheetPr>
    <tabColor rgb="FFFF99FF"/>
  </sheetPr>
  <dimension ref="A1:JB30"/>
  <sheetViews>
    <sheetView topLeftCell="CH22" zoomScale="70" zoomScaleNormal="70" workbookViewId="0">
      <selection activeCell="CL30" sqref="CL30"/>
    </sheetView>
  </sheetViews>
  <sheetFormatPr defaultColWidth="8.75" defaultRowHeight="14.25" x14ac:dyDescent="0.15"/>
  <cols>
    <col min="1" max="232" width="8.75" style="215"/>
    <col min="233" max="255" width="9.125" style="215" customWidth="1"/>
    <col min="256" max="16384" width="8.75" style="215"/>
  </cols>
  <sheetData>
    <row r="1" spans="1:262" ht="34.5" customHeight="1" thickBot="1" x14ac:dyDescent="0.2">
      <c r="A1" s="211" t="s">
        <v>310</v>
      </c>
      <c r="B1" s="212"/>
      <c r="C1" s="212"/>
      <c r="D1" s="212"/>
      <c r="E1" s="213"/>
      <c r="F1" s="214"/>
    </row>
    <row r="2" spans="1:262" ht="18.75" x14ac:dyDescent="0.2">
      <c r="E2" s="216"/>
    </row>
    <row r="3" spans="1:262" x14ac:dyDescent="0.15">
      <c r="A3" s="217"/>
      <c r="B3" s="217">
        <v>1</v>
      </c>
      <c r="C3" s="217">
        <v>2</v>
      </c>
      <c r="D3" s="217">
        <v>3</v>
      </c>
      <c r="E3" s="217">
        <v>4</v>
      </c>
      <c r="F3" s="217">
        <v>5</v>
      </c>
      <c r="G3" s="383">
        <v>6</v>
      </c>
      <c r="H3" s="217">
        <v>7</v>
      </c>
      <c r="I3" s="217">
        <v>8</v>
      </c>
      <c r="J3" s="217">
        <v>9</v>
      </c>
      <c r="K3" s="217">
        <v>10</v>
      </c>
      <c r="L3" s="217">
        <v>11</v>
      </c>
      <c r="M3" s="217">
        <v>12</v>
      </c>
      <c r="N3" s="217">
        <v>13</v>
      </c>
      <c r="O3" s="217">
        <v>14</v>
      </c>
      <c r="P3" s="217">
        <v>15</v>
      </c>
      <c r="Q3" s="217">
        <v>16</v>
      </c>
      <c r="R3" s="217">
        <v>17</v>
      </c>
      <c r="S3" s="217">
        <v>18</v>
      </c>
      <c r="T3" s="217">
        <v>19</v>
      </c>
      <c r="U3" s="217">
        <v>20</v>
      </c>
      <c r="V3" s="217">
        <v>21</v>
      </c>
      <c r="W3" s="217">
        <v>22</v>
      </c>
      <c r="X3" s="217">
        <v>23</v>
      </c>
      <c r="Y3" s="217">
        <v>24</v>
      </c>
      <c r="Z3" s="217">
        <v>25</v>
      </c>
      <c r="AA3" s="217">
        <v>26</v>
      </c>
      <c r="AB3" s="217">
        <v>27</v>
      </c>
      <c r="AC3" s="217">
        <v>28</v>
      </c>
      <c r="AD3" s="217">
        <v>29</v>
      </c>
      <c r="AE3" s="217">
        <v>30</v>
      </c>
      <c r="AF3" s="217">
        <v>31</v>
      </c>
      <c r="AG3" s="217">
        <v>32</v>
      </c>
      <c r="AH3" s="217">
        <v>33</v>
      </c>
      <c r="AI3" s="217">
        <v>34</v>
      </c>
      <c r="AJ3" s="217">
        <v>35</v>
      </c>
      <c r="AK3" s="217">
        <v>36</v>
      </c>
      <c r="AL3" s="217">
        <v>37</v>
      </c>
      <c r="AM3" s="217">
        <v>38</v>
      </c>
      <c r="AN3" s="217">
        <v>39</v>
      </c>
      <c r="AO3" s="217">
        <v>40</v>
      </c>
      <c r="AP3" s="217">
        <v>41</v>
      </c>
      <c r="AQ3" s="217">
        <v>42</v>
      </c>
      <c r="AR3" s="217">
        <v>43</v>
      </c>
      <c r="AS3" s="217">
        <v>44</v>
      </c>
      <c r="AT3" s="217">
        <v>45</v>
      </c>
      <c r="AU3" s="217">
        <v>46</v>
      </c>
      <c r="AV3" s="217">
        <v>47</v>
      </c>
      <c r="AW3" s="217">
        <v>48</v>
      </c>
      <c r="AX3" s="217">
        <v>49</v>
      </c>
      <c r="AY3" s="217">
        <v>50</v>
      </c>
      <c r="AZ3" s="217">
        <v>51</v>
      </c>
      <c r="BA3" s="217">
        <v>52</v>
      </c>
      <c r="BB3" s="217">
        <v>53</v>
      </c>
      <c r="BC3" s="217">
        <v>54</v>
      </c>
      <c r="BD3" s="217">
        <v>55</v>
      </c>
      <c r="BE3" s="217">
        <v>56</v>
      </c>
      <c r="BF3" s="217">
        <v>57</v>
      </c>
      <c r="BG3" s="217">
        <v>58</v>
      </c>
      <c r="BH3" s="217">
        <v>59</v>
      </c>
      <c r="BI3" s="217">
        <v>60</v>
      </c>
      <c r="BJ3" s="217">
        <v>61</v>
      </c>
      <c r="BK3" s="217">
        <v>62</v>
      </c>
      <c r="BL3" s="217">
        <v>63</v>
      </c>
      <c r="BM3" s="217">
        <v>64</v>
      </c>
      <c r="BN3" s="217">
        <v>65</v>
      </c>
      <c r="BO3" s="217">
        <v>66</v>
      </c>
      <c r="BP3" s="217">
        <v>67</v>
      </c>
      <c r="BQ3" s="217">
        <v>68</v>
      </c>
      <c r="BR3" s="217">
        <v>69</v>
      </c>
      <c r="BS3" s="217">
        <v>70</v>
      </c>
      <c r="BT3" s="217">
        <v>71</v>
      </c>
      <c r="BU3" s="217">
        <v>72</v>
      </c>
      <c r="BV3" s="217">
        <v>73</v>
      </c>
      <c r="BW3" s="217">
        <v>74</v>
      </c>
      <c r="BX3" s="217">
        <v>75</v>
      </c>
      <c r="BY3" s="217">
        <v>76</v>
      </c>
      <c r="BZ3" s="217">
        <v>77</v>
      </c>
      <c r="CA3" s="217">
        <v>78</v>
      </c>
      <c r="CB3" s="217">
        <v>79</v>
      </c>
      <c r="CC3" s="217">
        <v>80</v>
      </c>
      <c r="CD3" s="217">
        <v>81</v>
      </c>
      <c r="CE3" s="217">
        <v>82</v>
      </c>
      <c r="CF3" s="217">
        <v>83</v>
      </c>
      <c r="CG3" s="217">
        <v>84</v>
      </c>
      <c r="CH3" s="217">
        <v>85</v>
      </c>
      <c r="CI3" s="217">
        <v>86</v>
      </c>
      <c r="CJ3" s="217">
        <v>87</v>
      </c>
      <c r="CK3" s="217">
        <v>88</v>
      </c>
      <c r="CL3" s="217">
        <v>89</v>
      </c>
      <c r="CM3" s="217">
        <v>90</v>
      </c>
      <c r="CN3" s="217">
        <v>91</v>
      </c>
      <c r="CO3" s="217">
        <v>92</v>
      </c>
      <c r="CP3" s="217">
        <v>93</v>
      </c>
      <c r="CQ3" s="217">
        <v>94</v>
      </c>
      <c r="CR3" s="217">
        <v>95</v>
      </c>
      <c r="CS3" s="217">
        <v>96</v>
      </c>
      <c r="CT3" s="217">
        <v>97</v>
      </c>
      <c r="CU3" s="217">
        <v>98</v>
      </c>
      <c r="CV3" s="217">
        <v>99</v>
      </c>
      <c r="CW3" s="217">
        <v>100</v>
      </c>
      <c r="CX3" s="217">
        <v>101</v>
      </c>
      <c r="CY3" s="217">
        <v>102</v>
      </c>
      <c r="CZ3" s="217">
        <v>103</v>
      </c>
      <c r="DA3" s="217">
        <v>104</v>
      </c>
      <c r="DB3" s="230">
        <v>105</v>
      </c>
      <c r="DC3" s="231">
        <v>106</v>
      </c>
      <c r="DD3" s="217">
        <v>107</v>
      </c>
      <c r="DE3" s="217">
        <v>108</v>
      </c>
      <c r="DF3" s="217">
        <v>109</v>
      </c>
      <c r="DG3" s="217">
        <v>110</v>
      </c>
      <c r="DH3" s="217">
        <v>111</v>
      </c>
      <c r="DI3" s="217">
        <v>112</v>
      </c>
      <c r="DJ3" s="217">
        <v>113</v>
      </c>
      <c r="DK3" s="217">
        <v>114</v>
      </c>
      <c r="DL3" s="217">
        <v>115</v>
      </c>
      <c r="DM3" s="217">
        <v>116</v>
      </c>
      <c r="DN3" s="217">
        <v>117</v>
      </c>
      <c r="DO3" s="217">
        <v>118</v>
      </c>
      <c r="DP3" s="217">
        <v>119</v>
      </c>
      <c r="DQ3" s="217">
        <v>120</v>
      </c>
      <c r="DR3" s="217">
        <v>121</v>
      </c>
      <c r="DS3" s="217">
        <v>122</v>
      </c>
      <c r="DT3" s="217">
        <v>123</v>
      </c>
      <c r="DU3" s="217">
        <v>124</v>
      </c>
      <c r="DV3" s="217">
        <v>125</v>
      </c>
      <c r="DW3" s="217">
        <v>126</v>
      </c>
      <c r="DX3" s="217">
        <v>127</v>
      </c>
      <c r="DY3" s="217">
        <v>128</v>
      </c>
      <c r="DZ3" s="217">
        <v>129</v>
      </c>
      <c r="EA3" s="217">
        <v>130</v>
      </c>
      <c r="EB3" s="217">
        <v>131</v>
      </c>
      <c r="EC3" s="217">
        <v>132</v>
      </c>
      <c r="ED3" s="217">
        <v>133</v>
      </c>
      <c r="EE3" s="217">
        <v>134</v>
      </c>
      <c r="EF3" s="217">
        <v>135</v>
      </c>
      <c r="EG3" s="217">
        <v>136</v>
      </c>
      <c r="EH3" s="217">
        <v>137</v>
      </c>
      <c r="EI3" s="217">
        <v>138</v>
      </c>
      <c r="EJ3" s="217">
        <v>139</v>
      </c>
      <c r="EK3" s="230">
        <v>140</v>
      </c>
      <c r="EL3" s="231">
        <v>141</v>
      </c>
      <c r="EM3" s="217">
        <v>142</v>
      </c>
      <c r="EN3" s="217">
        <v>143</v>
      </c>
      <c r="EO3" s="217">
        <v>144</v>
      </c>
      <c r="EP3" s="217">
        <v>145</v>
      </c>
      <c r="EQ3" s="217">
        <v>146</v>
      </c>
      <c r="ER3" s="217">
        <v>147</v>
      </c>
      <c r="ES3" s="217">
        <v>148</v>
      </c>
      <c r="ET3" s="217">
        <v>149</v>
      </c>
      <c r="EU3" s="217">
        <v>150</v>
      </c>
      <c r="EV3" s="217">
        <v>151</v>
      </c>
      <c r="EW3" s="217">
        <v>152</v>
      </c>
      <c r="EX3" s="217">
        <v>153</v>
      </c>
      <c r="EY3" s="217">
        <v>154</v>
      </c>
      <c r="EZ3" s="217">
        <v>155</v>
      </c>
      <c r="FA3" s="217">
        <v>156</v>
      </c>
      <c r="FB3" s="217">
        <v>157</v>
      </c>
      <c r="FC3" s="217">
        <v>158</v>
      </c>
      <c r="FD3" s="217">
        <v>159</v>
      </c>
      <c r="FE3" s="217">
        <v>160</v>
      </c>
      <c r="FF3" s="217">
        <v>161</v>
      </c>
      <c r="FG3" s="217">
        <v>162</v>
      </c>
      <c r="FH3" s="217">
        <v>163</v>
      </c>
      <c r="FI3" s="217">
        <v>164</v>
      </c>
      <c r="FJ3" s="217">
        <v>165</v>
      </c>
      <c r="FK3" s="217">
        <v>166</v>
      </c>
      <c r="FL3" s="217">
        <v>167</v>
      </c>
      <c r="FM3" s="217">
        <v>168</v>
      </c>
      <c r="FN3" s="217">
        <v>169</v>
      </c>
      <c r="FO3" s="230">
        <v>170</v>
      </c>
      <c r="FP3" s="231">
        <v>171</v>
      </c>
      <c r="FQ3" s="217">
        <v>172</v>
      </c>
      <c r="FR3" s="217">
        <v>173</v>
      </c>
      <c r="FS3" s="217">
        <v>174</v>
      </c>
      <c r="FT3" s="217">
        <v>175</v>
      </c>
      <c r="FU3" s="217">
        <v>176</v>
      </c>
      <c r="FV3" s="217">
        <v>177</v>
      </c>
      <c r="FW3" s="217">
        <v>178</v>
      </c>
      <c r="FX3" s="217">
        <v>179</v>
      </c>
      <c r="FY3" s="217">
        <v>180</v>
      </c>
      <c r="FZ3" s="217">
        <v>181</v>
      </c>
      <c r="GA3" s="217">
        <v>182</v>
      </c>
      <c r="GB3" s="217">
        <v>183</v>
      </c>
      <c r="GC3" s="217">
        <v>184</v>
      </c>
      <c r="GD3" s="217">
        <v>185</v>
      </c>
      <c r="GE3" s="217">
        <v>186</v>
      </c>
      <c r="GF3" s="217">
        <v>187</v>
      </c>
      <c r="GG3" s="217">
        <v>188</v>
      </c>
      <c r="GH3" s="217">
        <v>189</v>
      </c>
      <c r="GI3" s="217">
        <v>190</v>
      </c>
      <c r="GJ3" s="217">
        <v>191</v>
      </c>
      <c r="GK3" s="217">
        <v>192</v>
      </c>
      <c r="GL3" s="217">
        <v>193</v>
      </c>
      <c r="GM3" s="217">
        <v>194</v>
      </c>
      <c r="GN3" s="217">
        <v>195</v>
      </c>
      <c r="GO3" s="217">
        <v>196</v>
      </c>
      <c r="GP3" s="217">
        <v>197</v>
      </c>
      <c r="GQ3" s="217">
        <v>198</v>
      </c>
      <c r="GR3" s="217">
        <v>199</v>
      </c>
      <c r="GS3" s="217">
        <v>200</v>
      </c>
      <c r="GT3" s="217">
        <v>201</v>
      </c>
      <c r="GU3" s="217">
        <v>202</v>
      </c>
      <c r="GV3" s="217">
        <v>203</v>
      </c>
      <c r="GW3" s="217">
        <v>204</v>
      </c>
      <c r="GX3" s="217">
        <v>205</v>
      </c>
      <c r="GY3" s="217">
        <v>206</v>
      </c>
      <c r="GZ3" s="217">
        <v>207</v>
      </c>
      <c r="HA3" s="217">
        <v>208</v>
      </c>
      <c r="HB3" s="217">
        <v>209</v>
      </c>
      <c r="HC3" s="217">
        <v>210</v>
      </c>
      <c r="HD3" s="217">
        <v>211</v>
      </c>
      <c r="HE3" s="217">
        <v>212</v>
      </c>
      <c r="HF3" s="217">
        <v>213</v>
      </c>
      <c r="HG3" s="217">
        <v>214</v>
      </c>
      <c r="HH3" s="217">
        <v>215</v>
      </c>
      <c r="HI3" s="217">
        <v>216</v>
      </c>
      <c r="HJ3" s="217">
        <v>217</v>
      </c>
      <c r="HK3" s="217">
        <v>218</v>
      </c>
      <c r="HL3" s="217">
        <v>219</v>
      </c>
      <c r="HM3" s="217">
        <v>220</v>
      </c>
      <c r="HN3" s="217">
        <v>221</v>
      </c>
      <c r="HO3" s="217">
        <v>222</v>
      </c>
      <c r="HP3" s="217">
        <v>223</v>
      </c>
      <c r="HQ3" s="217">
        <v>224</v>
      </c>
      <c r="HR3" s="217">
        <v>225</v>
      </c>
      <c r="HS3" s="217">
        <v>226</v>
      </c>
      <c r="HT3" s="217">
        <v>227</v>
      </c>
      <c r="HU3" s="217">
        <v>228</v>
      </c>
      <c r="HV3" s="217">
        <v>229</v>
      </c>
      <c r="HW3" s="217">
        <v>230</v>
      </c>
      <c r="HX3" s="217">
        <v>231</v>
      </c>
      <c r="HY3" s="217">
        <v>232</v>
      </c>
      <c r="HZ3" s="217">
        <v>233</v>
      </c>
      <c r="IA3" s="217">
        <v>234</v>
      </c>
      <c r="IB3" s="217">
        <v>235</v>
      </c>
      <c r="IC3" s="217">
        <v>236</v>
      </c>
      <c r="ID3" s="217">
        <v>237</v>
      </c>
      <c r="IE3" s="217">
        <v>238</v>
      </c>
      <c r="IF3" s="217">
        <v>239</v>
      </c>
      <c r="IG3" s="217">
        <v>240</v>
      </c>
      <c r="IH3" s="217">
        <v>241</v>
      </c>
      <c r="II3" s="217">
        <v>242</v>
      </c>
      <c r="IJ3" s="217">
        <v>243</v>
      </c>
      <c r="IK3" s="217">
        <v>244</v>
      </c>
      <c r="IL3" s="217">
        <v>245</v>
      </c>
      <c r="IM3" s="217">
        <v>246</v>
      </c>
      <c r="IN3" s="217">
        <v>247</v>
      </c>
      <c r="IO3" s="217">
        <v>248</v>
      </c>
      <c r="IP3" s="217">
        <v>249</v>
      </c>
      <c r="IQ3" s="217">
        <v>250</v>
      </c>
      <c r="IR3" s="217">
        <v>251</v>
      </c>
      <c r="IS3" s="217">
        <v>252</v>
      </c>
      <c r="IT3" s="217">
        <v>253</v>
      </c>
      <c r="IU3" s="230">
        <v>254</v>
      </c>
      <c r="IV3" s="215">
        <v>255</v>
      </c>
      <c r="IW3" s="215">
        <v>256</v>
      </c>
      <c r="IX3" s="215">
        <v>257</v>
      </c>
      <c r="IY3" s="215">
        <v>258</v>
      </c>
      <c r="IZ3" s="215">
        <v>259</v>
      </c>
      <c r="JA3" s="215">
        <v>260</v>
      </c>
      <c r="JB3" s="215">
        <v>261</v>
      </c>
    </row>
    <row r="4" spans="1:262" s="222" customFormat="1" ht="114.6" customHeight="1" x14ac:dyDescent="0.15">
      <c r="A4" s="218" t="s">
        <v>311</v>
      </c>
      <c r="B4" s="219" t="s">
        <v>312</v>
      </c>
      <c r="C4" s="220" t="s">
        <v>313</v>
      </c>
      <c r="D4" s="220" t="s">
        <v>314</v>
      </c>
      <c r="E4" s="220" t="s">
        <v>345</v>
      </c>
      <c r="F4" s="220" t="s">
        <v>315</v>
      </c>
      <c r="G4" s="221" t="s">
        <v>316</v>
      </c>
      <c r="H4" s="221" t="s">
        <v>317</v>
      </c>
      <c r="I4" s="221" t="s">
        <v>318</v>
      </c>
      <c r="J4" s="221" t="s">
        <v>319</v>
      </c>
      <c r="K4" s="221" t="s">
        <v>320</v>
      </c>
      <c r="L4" s="221" t="s">
        <v>321</v>
      </c>
      <c r="M4" s="221" t="s">
        <v>322</v>
      </c>
      <c r="N4" s="221" t="s">
        <v>323</v>
      </c>
      <c r="O4" s="221" t="s">
        <v>324</v>
      </c>
      <c r="P4" s="221" t="s">
        <v>325</v>
      </c>
      <c r="Q4" s="221" t="s">
        <v>326</v>
      </c>
      <c r="R4" s="221" t="s">
        <v>327</v>
      </c>
      <c r="S4" s="221" t="s">
        <v>328</v>
      </c>
      <c r="T4" s="221" t="s">
        <v>329</v>
      </c>
      <c r="U4" s="221" t="s">
        <v>330</v>
      </c>
      <c r="V4" s="221" t="s">
        <v>618</v>
      </c>
      <c r="W4" s="221" t="s">
        <v>619</v>
      </c>
      <c r="X4" s="221" t="s">
        <v>620</v>
      </c>
      <c r="Y4" s="221" t="s">
        <v>621</v>
      </c>
      <c r="Z4" s="221" t="s">
        <v>622</v>
      </c>
      <c r="AA4" s="221" t="s">
        <v>623</v>
      </c>
      <c r="AB4" s="221" t="s">
        <v>624</v>
      </c>
      <c r="AC4" s="221" t="s">
        <v>625</v>
      </c>
      <c r="AD4" s="221" t="s">
        <v>626</v>
      </c>
      <c r="AE4" s="221" t="s">
        <v>627</v>
      </c>
      <c r="AF4" s="221" t="s">
        <v>331</v>
      </c>
      <c r="AG4" s="221" t="s">
        <v>332</v>
      </c>
      <c r="AH4" s="221" t="s">
        <v>333</v>
      </c>
      <c r="AI4" s="221" t="s">
        <v>334</v>
      </c>
      <c r="AJ4" s="221" t="s">
        <v>335</v>
      </c>
      <c r="AK4" s="221" t="s">
        <v>628</v>
      </c>
      <c r="AL4" s="221" t="s">
        <v>629</v>
      </c>
      <c r="AM4" s="221" t="s">
        <v>630</v>
      </c>
      <c r="AN4" s="221" t="s">
        <v>631</v>
      </c>
      <c r="AO4" s="221" t="s">
        <v>632</v>
      </c>
      <c r="AP4" s="221" t="s">
        <v>336</v>
      </c>
      <c r="AQ4" s="221" t="s">
        <v>337</v>
      </c>
      <c r="AR4" s="221" t="s">
        <v>338</v>
      </c>
      <c r="AS4" s="221" t="s">
        <v>339</v>
      </c>
      <c r="AT4" s="221" t="s">
        <v>340</v>
      </c>
      <c r="AU4" s="234" t="s">
        <v>960</v>
      </c>
      <c r="AV4" s="234" t="s">
        <v>961</v>
      </c>
      <c r="AW4" s="234" t="s">
        <v>962</v>
      </c>
      <c r="AX4" s="234" t="s">
        <v>963</v>
      </c>
      <c r="AY4" s="234" t="s">
        <v>964</v>
      </c>
      <c r="AZ4" s="234" t="s">
        <v>1001</v>
      </c>
      <c r="BA4" s="234" t="s">
        <v>965</v>
      </c>
      <c r="BB4" s="234" t="s">
        <v>966</v>
      </c>
      <c r="BC4" s="234" t="s">
        <v>973</v>
      </c>
      <c r="BD4" s="234" t="s">
        <v>972</v>
      </c>
      <c r="BE4" s="234" t="s">
        <v>971</v>
      </c>
      <c r="BF4" s="234" t="s">
        <v>1002</v>
      </c>
      <c r="BG4" s="234" t="s">
        <v>967</v>
      </c>
      <c r="BH4" s="234" t="s">
        <v>968</v>
      </c>
      <c r="BI4" s="234" t="s">
        <v>970</v>
      </c>
      <c r="BJ4" s="234" t="s">
        <v>969</v>
      </c>
      <c r="BK4" s="234" t="s">
        <v>974</v>
      </c>
      <c r="BL4" s="234" t="s">
        <v>1003</v>
      </c>
      <c r="BM4" s="234" t="s">
        <v>975</v>
      </c>
      <c r="BN4" s="234" t="s">
        <v>976</v>
      </c>
      <c r="BO4" s="234" t="s">
        <v>977</v>
      </c>
      <c r="BP4" s="234" t="s">
        <v>978</v>
      </c>
      <c r="BQ4" s="234" t="s">
        <v>979</v>
      </c>
      <c r="BR4" s="234" t="s">
        <v>1004</v>
      </c>
      <c r="BS4" s="234" t="s">
        <v>980</v>
      </c>
      <c r="BT4" s="234" t="s">
        <v>981</v>
      </c>
      <c r="BU4" s="234" t="s">
        <v>982</v>
      </c>
      <c r="BV4" s="234" t="s">
        <v>983</v>
      </c>
      <c r="BW4" s="234" t="s">
        <v>984</v>
      </c>
      <c r="BX4" s="234" t="s">
        <v>1005</v>
      </c>
      <c r="BY4" s="234" t="s">
        <v>985</v>
      </c>
      <c r="BZ4" s="234" t="s">
        <v>986</v>
      </c>
      <c r="CA4" s="234" t="s">
        <v>987</v>
      </c>
      <c r="CB4" s="234" t="s">
        <v>988</v>
      </c>
      <c r="CC4" s="234" t="s">
        <v>989</v>
      </c>
      <c r="CD4" s="234" t="s">
        <v>1006</v>
      </c>
      <c r="CE4" s="234" t="s">
        <v>990</v>
      </c>
      <c r="CF4" s="234" t="s">
        <v>991</v>
      </c>
      <c r="CG4" s="234" t="s">
        <v>992</v>
      </c>
      <c r="CH4" s="234" t="s">
        <v>993</v>
      </c>
      <c r="CI4" s="234" t="s">
        <v>994</v>
      </c>
      <c r="CJ4" s="234" t="s">
        <v>1007</v>
      </c>
      <c r="CK4" s="221" t="s">
        <v>995</v>
      </c>
      <c r="CL4" s="221" t="s">
        <v>996</v>
      </c>
      <c r="CM4" s="221" t="s">
        <v>997</v>
      </c>
      <c r="CN4" s="221" t="s">
        <v>998</v>
      </c>
      <c r="CO4" s="221" t="s">
        <v>999</v>
      </c>
      <c r="CP4" s="221" t="s">
        <v>1000</v>
      </c>
      <c r="CQ4" s="221" t="s">
        <v>1008</v>
      </c>
      <c r="CR4" s="221" t="s">
        <v>1009</v>
      </c>
      <c r="CS4" s="221" t="s">
        <v>1010</v>
      </c>
      <c r="CT4" s="221" t="s">
        <v>1011</v>
      </c>
      <c r="CU4" s="221" t="s">
        <v>1012</v>
      </c>
      <c r="CV4" s="221" t="s">
        <v>1013</v>
      </c>
      <c r="CW4" s="221" t="s">
        <v>1014</v>
      </c>
      <c r="CX4" s="221" t="s">
        <v>1015</v>
      </c>
      <c r="CY4" s="221" t="s">
        <v>1016</v>
      </c>
      <c r="CZ4" s="221" t="s">
        <v>1017</v>
      </c>
      <c r="DA4" s="221" t="s">
        <v>1018</v>
      </c>
      <c r="DB4" s="221" t="s">
        <v>1019</v>
      </c>
      <c r="DC4" s="221" t="s">
        <v>1020</v>
      </c>
      <c r="DD4" s="221" t="s">
        <v>1021</v>
      </c>
      <c r="DE4" s="221" t="s">
        <v>1022</v>
      </c>
      <c r="DF4" s="221" t="s">
        <v>1023</v>
      </c>
      <c r="DG4" s="221" t="s">
        <v>1024</v>
      </c>
      <c r="DH4" s="221" t="s">
        <v>1025</v>
      </c>
      <c r="DI4" s="221" t="s">
        <v>1026</v>
      </c>
      <c r="DJ4" s="221" t="s">
        <v>1027</v>
      </c>
      <c r="DK4" s="221" t="s">
        <v>1028</v>
      </c>
      <c r="DL4" s="221" t="s">
        <v>1029</v>
      </c>
      <c r="DM4" s="221" t="s">
        <v>1030</v>
      </c>
      <c r="DN4" s="221" t="s">
        <v>1031</v>
      </c>
      <c r="DO4" s="221" t="s">
        <v>1032</v>
      </c>
      <c r="DP4" s="221" t="s">
        <v>1033</v>
      </c>
      <c r="DQ4" s="221" t="s">
        <v>1034</v>
      </c>
      <c r="DR4" s="221" t="s">
        <v>1035</v>
      </c>
      <c r="DS4" s="221" t="s">
        <v>1036</v>
      </c>
      <c r="DT4" s="221" t="s">
        <v>1037</v>
      </c>
      <c r="DU4" s="234" t="s">
        <v>1038</v>
      </c>
      <c r="DV4" s="234" t="s">
        <v>1039</v>
      </c>
      <c r="DW4" s="234" t="s">
        <v>1040</v>
      </c>
      <c r="DX4" s="234" t="s">
        <v>1041</v>
      </c>
      <c r="DY4" s="234" t="s">
        <v>1042</v>
      </c>
      <c r="DZ4" s="234" t="s">
        <v>1043</v>
      </c>
      <c r="EA4" s="234" t="s">
        <v>1044</v>
      </c>
      <c r="EB4" s="234" t="s">
        <v>1045</v>
      </c>
      <c r="EC4" s="234" t="s">
        <v>341</v>
      </c>
      <c r="ED4" s="234" t="s">
        <v>1046</v>
      </c>
      <c r="EE4" s="234" t="s">
        <v>1047</v>
      </c>
      <c r="EF4" s="234" t="s">
        <v>342</v>
      </c>
      <c r="EG4" s="234" t="s">
        <v>1048</v>
      </c>
      <c r="EH4" s="234" t="s">
        <v>1049</v>
      </c>
      <c r="EI4" s="234" t="s">
        <v>343</v>
      </c>
      <c r="EJ4" s="234" t="s">
        <v>1050</v>
      </c>
      <c r="EK4" s="234" t="s">
        <v>1051</v>
      </c>
      <c r="EL4" s="234" t="s">
        <v>344</v>
      </c>
      <c r="EM4" s="234" t="s">
        <v>1052</v>
      </c>
      <c r="EN4" s="234" t="s">
        <v>1053</v>
      </c>
      <c r="EO4" s="234" t="s">
        <v>346</v>
      </c>
      <c r="EP4" s="234" t="s">
        <v>1054</v>
      </c>
      <c r="EQ4" s="234" t="s">
        <v>1055</v>
      </c>
      <c r="ER4" s="234" t="s">
        <v>347</v>
      </c>
      <c r="ES4" s="234" t="s">
        <v>1057</v>
      </c>
      <c r="ET4" s="234" t="s">
        <v>1056</v>
      </c>
      <c r="EU4" s="234" t="s">
        <v>1058</v>
      </c>
      <c r="EV4" s="234" t="s">
        <v>1059</v>
      </c>
      <c r="EW4" s="234" t="s">
        <v>1060</v>
      </c>
      <c r="EX4" s="234" t="s">
        <v>1061</v>
      </c>
      <c r="EY4" s="234" t="s">
        <v>1062</v>
      </c>
      <c r="EZ4" s="234" t="s">
        <v>1063</v>
      </c>
      <c r="FA4" s="234" t="s">
        <v>1064</v>
      </c>
      <c r="FB4" s="234" t="s">
        <v>1065</v>
      </c>
      <c r="FC4" s="234" t="s">
        <v>1066</v>
      </c>
      <c r="FD4" s="234" t="s">
        <v>1067</v>
      </c>
      <c r="FE4" s="234" t="s">
        <v>1068</v>
      </c>
      <c r="FF4" s="234" t="s">
        <v>1069</v>
      </c>
      <c r="FG4" s="234" t="s">
        <v>1070</v>
      </c>
      <c r="FH4" s="234" t="s">
        <v>1071</v>
      </c>
      <c r="FI4" s="234" t="s">
        <v>1072</v>
      </c>
      <c r="FJ4" s="234" t="s">
        <v>1073</v>
      </c>
      <c r="FK4" s="234" t="s">
        <v>1074</v>
      </c>
      <c r="FL4" s="234" t="s">
        <v>1075</v>
      </c>
      <c r="FM4" s="234" t="s">
        <v>1076</v>
      </c>
      <c r="FN4" s="234" t="s">
        <v>1077</v>
      </c>
      <c r="FO4" s="234" t="s">
        <v>1078</v>
      </c>
      <c r="FP4" s="234" t="s">
        <v>1079</v>
      </c>
      <c r="FQ4" s="221" t="s">
        <v>348</v>
      </c>
      <c r="FR4" s="221" t="s">
        <v>349</v>
      </c>
      <c r="FS4" s="221" t="s">
        <v>350</v>
      </c>
      <c r="FT4" s="221" t="s">
        <v>351</v>
      </c>
      <c r="FU4" s="221" t="s">
        <v>352</v>
      </c>
      <c r="FV4" s="370" t="s">
        <v>352</v>
      </c>
      <c r="FW4" s="221" t="s">
        <v>353</v>
      </c>
      <c r="FX4" s="221" t="s">
        <v>354</v>
      </c>
      <c r="FY4" s="221" t="s">
        <v>355</v>
      </c>
      <c r="FZ4" s="221" t="s">
        <v>356</v>
      </c>
      <c r="GA4" s="221" t="s">
        <v>357</v>
      </c>
      <c r="GB4" s="370" t="s">
        <v>357</v>
      </c>
      <c r="GC4" s="371" t="s">
        <v>358</v>
      </c>
      <c r="GD4" s="221" t="s">
        <v>359</v>
      </c>
      <c r="GE4" s="221" t="s">
        <v>360</v>
      </c>
      <c r="GF4" s="221" t="s">
        <v>361</v>
      </c>
      <c r="GG4" s="221" t="s">
        <v>362</v>
      </c>
      <c r="GH4" s="221" t="s">
        <v>363</v>
      </c>
      <c r="GI4" s="370" t="s">
        <v>363</v>
      </c>
      <c r="GJ4" s="221" t="s">
        <v>364</v>
      </c>
      <c r="GK4" s="221" t="s">
        <v>365</v>
      </c>
      <c r="GL4" s="221" t="s">
        <v>366</v>
      </c>
      <c r="GM4" s="221" t="s">
        <v>367</v>
      </c>
      <c r="GN4" s="221" t="s">
        <v>368</v>
      </c>
      <c r="GO4" s="370" t="s">
        <v>368</v>
      </c>
      <c r="GP4" s="371" t="s">
        <v>369</v>
      </c>
      <c r="GQ4" s="221" t="s">
        <v>370</v>
      </c>
      <c r="GR4" s="221" t="s">
        <v>371</v>
      </c>
      <c r="GS4" s="221" t="s">
        <v>372</v>
      </c>
      <c r="GT4" s="221" t="s">
        <v>373</v>
      </c>
      <c r="GU4" s="221" t="s">
        <v>374</v>
      </c>
      <c r="GV4" s="370" t="s">
        <v>374</v>
      </c>
      <c r="GW4" s="221" t="s">
        <v>375</v>
      </c>
      <c r="GX4" s="221" t="s">
        <v>376</v>
      </c>
      <c r="GY4" s="221" t="s">
        <v>377</v>
      </c>
      <c r="GZ4" s="221" t="s">
        <v>378</v>
      </c>
      <c r="HA4" s="221" t="s">
        <v>379</v>
      </c>
      <c r="HB4" s="370" t="s">
        <v>379</v>
      </c>
      <c r="HC4" s="371" t="s">
        <v>380</v>
      </c>
      <c r="HD4" s="221" t="s">
        <v>381</v>
      </c>
      <c r="HE4" s="221" t="s">
        <v>382</v>
      </c>
      <c r="HF4" s="221" t="s">
        <v>383</v>
      </c>
      <c r="HG4" s="221" t="s">
        <v>384</v>
      </c>
      <c r="HH4" s="221" t="s">
        <v>385</v>
      </c>
      <c r="HI4" s="370" t="s">
        <v>385</v>
      </c>
      <c r="HJ4" s="221" t="s">
        <v>386</v>
      </c>
      <c r="HK4" s="221" t="s">
        <v>387</v>
      </c>
      <c r="HL4" s="221" t="s">
        <v>388</v>
      </c>
      <c r="HM4" s="221" t="s">
        <v>389</v>
      </c>
      <c r="HN4" s="221" t="s">
        <v>390</v>
      </c>
      <c r="HO4" s="370" t="s">
        <v>390</v>
      </c>
      <c r="HP4" s="371" t="s">
        <v>391</v>
      </c>
      <c r="HQ4" s="221" t="s">
        <v>392</v>
      </c>
      <c r="HR4" s="221" t="s">
        <v>393</v>
      </c>
      <c r="HS4" s="221" t="s">
        <v>394</v>
      </c>
      <c r="HT4" s="221" t="s">
        <v>395</v>
      </c>
      <c r="HU4" s="221" t="s">
        <v>396</v>
      </c>
      <c r="HV4" s="370" t="s">
        <v>396</v>
      </c>
      <c r="HW4" s="221" t="s">
        <v>397</v>
      </c>
      <c r="HX4" s="221" t="s">
        <v>398</v>
      </c>
      <c r="HY4" s="221" t="s">
        <v>399</v>
      </c>
      <c r="HZ4" s="221" t="s">
        <v>400</v>
      </c>
      <c r="IA4" s="221" t="s">
        <v>401</v>
      </c>
      <c r="IB4" s="370" t="s">
        <v>401</v>
      </c>
      <c r="IC4" s="371" t="s">
        <v>402</v>
      </c>
      <c r="ID4" s="221" t="s">
        <v>403</v>
      </c>
      <c r="IE4" s="221" t="s">
        <v>404</v>
      </c>
      <c r="IF4" s="221" t="s">
        <v>405</v>
      </c>
      <c r="IG4" s="221" t="s">
        <v>406</v>
      </c>
      <c r="IH4" s="221" t="s">
        <v>407</v>
      </c>
      <c r="II4" s="370" t="s">
        <v>408</v>
      </c>
      <c r="IJ4" s="221" t="s">
        <v>409</v>
      </c>
      <c r="IK4" s="221" t="s">
        <v>410</v>
      </c>
      <c r="IL4" s="221" t="s">
        <v>411</v>
      </c>
      <c r="IM4" s="221" t="s">
        <v>412</v>
      </c>
      <c r="IN4" s="370" t="s">
        <v>412</v>
      </c>
      <c r="IO4" s="371" t="s">
        <v>413</v>
      </c>
      <c r="IP4" s="221" t="s">
        <v>414</v>
      </c>
      <c r="IQ4" s="221" t="s">
        <v>415</v>
      </c>
      <c r="IR4" s="221" t="s">
        <v>416</v>
      </c>
      <c r="IS4" s="221" t="s">
        <v>417</v>
      </c>
      <c r="IT4" s="221" t="s">
        <v>418</v>
      </c>
      <c r="IU4" s="370" t="s">
        <v>418</v>
      </c>
      <c r="IV4" s="221" t="s">
        <v>419</v>
      </c>
      <c r="IW4" s="221" t="s">
        <v>420</v>
      </c>
      <c r="IX4" s="221" t="s">
        <v>421</v>
      </c>
      <c r="IY4" s="221" t="s">
        <v>422</v>
      </c>
      <c r="IZ4" s="221" t="s">
        <v>423</v>
      </c>
      <c r="JA4" s="370" t="s">
        <v>423</v>
      </c>
      <c r="JB4" s="371" t="s">
        <v>424</v>
      </c>
    </row>
    <row r="5" spans="1:262" ht="22.5" customHeight="1" x14ac:dyDescent="0.15">
      <c r="A5" s="215">
        <f>'A.原データ（問１～問５-7.モンゴル）'!A3</f>
        <v>1</v>
      </c>
      <c r="B5" s="296" t="str">
        <f>'A.原データ（問１～問５-7.モンゴル）'!B3</f>
        <v/>
      </c>
      <c r="C5" s="215">
        <f>'A.原データ（問１～問５-7.モンゴル）'!C3</f>
        <v>0</v>
      </c>
      <c r="D5" s="224" t="str">
        <f>'A.原データ（問１～問５-7.モンゴル）'!D3</f>
        <v/>
      </c>
      <c r="E5" s="215" t="str">
        <f>'A.原データ（問１～問５-7.モンゴル）'!E3</f>
        <v/>
      </c>
      <c r="F5" s="215">
        <f>'A.原データ（問１～問５-7.モンゴル）'!F3</f>
        <v>0</v>
      </c>
      <c r="G5" s="215">
        <f>'A.原データ（問１～問５-7.モンゴル）'!G3</f>
        <v>0</v>
      </c>
      <c r="H5" s="215">
        <f>'A.原データ（問１～問５-7.モンゴル）'!H3</f>
        <v>0</v>
      </c>
      <c r="I5" s="215">
        <f>'A.原データ（問１～問５-7.モンゴル）'!I3</f>
        <v>0</v>
      </c>
      <c r="J5" s="215">
        <f>'A.原データ（問１～問５-7.モンゴル）'!J3</f>
        <v>0</v>
      </c>
      <c r="K5" s="215">
        <f>'A.原データ（問１～問５-7.モンゴル）'!K3</f>
        <v>0</v>
      </c>
      <c r="L5" s="215">
        <f>'A.原データ（問１～問５-7.モンゴル）'!L3</f>
        <v>0</v>
      </c>
      <c r="M5" s="215">
        <f>'A.原データ（問１～問５-7.モンゴル）'!M3</f>
        <v>0</v>
      </c>
      <c r="N5" s="215">
        <f>'A.原データ（問１～問５-7.モンゴル）'!N3</f>
        <v>0</v>
      </c>
      <c r="O5" s="215">
        <f>'A.原データ（問１～問５-7.モンゴル）'!O3</f>
        <v>0</v>
      </c>
      <c r="P5" s="215">
        <f>'A.原データ（問１～問５-7.モンゴル）'!P3</f>
        <v>0</v>
      </c>
      <c r="Q5" s="215">
        <f>'A.原データ（問１～問５-7.モンゴル）'!Q3</f>
        <v>0</v>
      </c>
      <c r="R5" s="215">
        <f>'A.原データ（問１～問５-7.モンゴル）'!R3</f>
        <v>0</v>
      </c>
      <c r="S5" s="215">
        <f>'A.原データ（問１～問５-7.モンゴル）'!S3</f>
        <v>0</v>
      </c>
      <c r="T5" s="215">
        <f>'A.原データ（問１～問５-7.モンゴル）'!T3</f>
        <v>0</v>
      </c>
      <c r="U5" s="215">
        <f>'A.原データ（問１～問５-7.モンゴル）'!U3</f>
        <v>0</v>
      </c>
      <c r="V5" s="215">
        <f>'A.原データ（問１～問５-7.モンゴル）'!V3</f>
        <v>0</v>
      </c>
      <c r="W5" s="215">
        <f>'A.原データ（問１～問５-7.モンゴル）'!W3</f>
        <v>0</v>
      </c>
      <c r="X5" s="215">
        <f>'A.原データ（問１～問５-7.モンゴル）'!X3</f>
        <v>0</v>
      </c>
      <c r="Y5" s="215">
        <f>'A.原データ（問１～問５-7.モンゴル）'!Y3</f>
        <v>0</v>
      </c>
      <c r="Z5" s="215">
        <f>'A.原データ（問１～問５-7.モンゴル）'!Z3</f>
        <v>0</v>
      </c>
      <c r="AA5" s="215">
        <f>'A.原データ（問１～問５-7.モンゴル）'!AA3</f>
        <v>0</v>
      </c>
      <c r="AB5" s="215">
        <f>'A.原データ（問１～問５-7.モンゴル）'!AB3</f>
        <v>0</v>
      </c>
      <c r="AC5" s="215">
        <f>'A.原データ（問１～問５-7.モンゴル）'!AC3</f>
        <v>0</v>
      </c>
      <c r="AD5" s="215">
        <f>'A.原データ（問１～問５-7.モンゴル）'!AD3</f>
        <v>0</v>
      </c>
      <c r="AE5" s="215">
        <f>'A.原データ（問１～問５-7.モンゴル）'!AE3</f>
        <v>0</v>
      </c>
      <c r="AF5" s="215">
        <f>'A.原データ（問１～問５-7.モンゴル）'!AF3</f>
        <v>0</v>
      </c>
      <c r="AG5" s="215">
        <f>'A.原データ（問１～問５-7.モンゴル）'!AG3</f>
        <v>0</v>
      </c>
      <c r="AH5" s="215">
        <f>'A.原データ（問１～問５-7.モンゴル）'!AH3</f>
        <v>0</v>
      </c>
      <c r="AI5" s="215">
        <f>'A.原データ（問１～問５-7.モンゴル）'!AI3</f>
        <v>0</v>
      </c>
      <c r="AJ5" s="215">
        <f>'A.原データ（問１～問５-7.モンゴル）'!AJ3</f>
        <v>0</v>
      </c>
      <c r="AK5" s="215">
        <f>'A.原データ（問１～問５-7.モンゴル）'!AK3</f>
        <v>0</v>
      </c>
      <c r="AL5" s="215">
        <f>'A.原データ（問１～問５-7.モンゴル）'!AL3</f>
        <v>0</v>
      </c>
      <c r="AM5" s="215">
        <f>'A.原データ（問１～問５-7.モンゴル）'!AM3</f>
        <v>0</v>
      </c>
      <c r="AN5" s="215">
        <f>'A.原データ（問１～問５-7.モンゴル）'!AN3</f>
        <v>0</v>
      </c>
      <c r="AO5" s="215">
        <f>'A.原データ（問１～問５-7.モンゴル）'!AO3</f>
        <v>0</v>
      </c>
      <c r="AP5" s="215">
        <f>'A.原データ（問１～問５-7.モンゴル）'!AP3</f>
        <v>0</v>
      </c>
      <c r="AQ5" s="215">
        <f>'A.原データ（問１～問５-7.モンゴル）'!AQ3</f>
        <v>0</v>
      </c>
      <c r="AR5" s="215">
        <f>'A.原データ（問１～問５-7.モンゴル）'!AR3</f>
        <v>0</v>
      </c>
      <c r="AS5" s="215">
        <f>'A.原データ（問１～問５-7.モンゴル）'!AS3</f>
        <v>0</v>
      </c>
      <c r="AT5" s="215">
        <f>'A.原データ（問１～問５-7.モンゴル）'!AT3</f>
        <v>0</v>
      </c>
      <c r="AU5" s="215">
        <f>'A.原データ（問１～問５-7.モンゴル）'!AU3</f>
        <v>0</v>
      </c>
      <c r="AV5" s="215">
        <f>'A.原データ（問１～問５-7.モンゴル）'!AV3</f>
        <v>0</v>
      </c>
      <c r="AW5" s="215">
        <f>'A.原データ（問１～問５-7.モンゴル）'!AW3</f>
        <v>0</v>
      </c>
      <c r="AX5" s="215">
        <f>'A.原データ（問１～問５-7.モンゴル）'!AX3</f>
        <v>0</v>
      </c>
      <c r="AY5" s="215">
        <f>'A.原データ（問１～問５-7.モンゴル）'!AY3</f>
        <v>0</v>
      </c>
      <c r="AZ5" s="215">
        <f>'A.原データ（問１～問５-7.モンゴル）'!AZ3</f>
        <v>0</v>
      </c>
      <c r="BA5" s="215">
        <f>'A.原データ（問１～問５-7.モンゴル）'!BA3</f>
        <v>0</v>
      </c>
      <c r="BB5" s="215">
        <f>'A.原データ（問１～問５-7.モンゴル）'!BB3</f>
        <v>0</v>
      </c>
      <c r="BC5" s="215">
        <f>'A.原データ（問１～問５-7.モンゴル）'!BC3</f>
        <v>0</v>
      </c>
      <c r="BD5" s="215">
        <f>'A.原データ（問１～問５-7.モンゴル）'!BD3</f>
        <v>0</v>
      </c>
      <c r="BE5" s="215">
        <f>'A.原データ（問１～問５-7.モンゴル）'!BE3</f>
        <v>0</v>
      </c>
      <c r="BF5" s="215">
        <f>'A.原データ（問１～問５-7.モンゴル）'!BF3</f>
        <v>0</v>
      </c>
      <c r="BG5" s="215">
        <f>'A.原データ（問１～問５-7.モンゴル）'!BG3</f>
        <v>0</v>
      </c>
      <c r="BH5" s="215">
        <f>'A.原データ（問１～問５-7.モンゴル）'!BH3</f>
        <v>0</v>
      </c>
      <c r="BI5" s="215">
        <f>'A.原データ（問１～問５-7.モンゴル）'!BI3</f>
        <v>0</v>
      </c>
      <c r="BJ5" s="215">
        <f>'A.原データ（問１～問５-7.モンゴル）'!BJ3</f>
        <v>0</v>
      </c>
      <c r="BK5" s="215">
        <f>'A.原データ（問１～問５-7.モンゴル）'!BK3</f>
        <v>0</v>
      </c>
      <c r="BL5" s="215">
        <f>'A.原データ（問１～問５-7.モンゴル）'!BL3</f>
        <v>0</v>
      </c>
      <c r="BM5" s="215">
        <f>'A.原データ（問１～問５-7.モンゴル）'!BM3</f>
        <v>0</v>
      </c>
      <c r="BN5" s="215">
        <f>'A.原データ（問１～問５-7.モンゴル）'!BN3</f>
        <v>0</v>
      </c>
      <c r="BO5" s="215">
        <f>'A.原データ（問１～問５-7.モンゴル）'!BO3</f>
        <v>0</v>
      </c>
      <c r="BP5" s="215">
        <f>'A.原データ（問１～問５-7.モンゴル）'!BP3</f>
        <v>0</v>
      </c>
      <c r="BQ5" s="215">
        <f>'A.原データ（問１～問５-7.モンゴル）'!BQ3</f>
        <v>0</v>
      </c>
      <c r="BR5" s="215">
        <f>'A.原データ（問１～問５-7.モンゴル）'!BR3</f>
        <v>0</v>
      </c>
      <c r="BS5" s="215">
        <f>'A.原データ（問１～問５-7.モンゴル）'!BS3</f>
        <v>0</v>
      </c>
      <c r="BT5" s="215">
        <f>'A.原データ（問１～問５-7.モンゴル）'!BT3</f>
        <v>0</v>
      </c>
      <c r="BU5" s="215">
        <f>'A.原データ（問１～問５-7.モンゴル）'!BU3</f>
        <v>0</v>
      </c>
      <c r="BV5" s="215">
        <f>'A.原データ（問１～問５-7.モンゴル）'!BV3</f>
        <v>0</v>
      </c>
      <c r="BW5" s="215">
        <f>'A.原データ（問１～問５-7.モンゴル）'!BW3</f>
        <v>0</v>
      </c>
      <c r="BX5" s="215">
        <f>'A.原データ（問１～問５-7.モンゴル）'!BX3</f>
        <v>0</v>
      </c>
      <c r="BY5" s="215">
        <f>'A.原データ（問１～問５-7.モンゴル）'!BY3</f>
        <v>0</v>
      </c>
      <c r="BZ5" s="215">
        <f>'A.原データ（問１～問５-7.モンゴル）'!BZ3</f>
        <v>0</v>
      </c>
      <c r="CA5" s="215">
        <f>'A.原データ（問１～問５-7.モンゴル）'!CA3</f>
        <v>0</v>
      </c>
      <c r="CB5" s="215">
        <f>'A.原データ（問１～問５-7.モンゴル）'!CB3</f>
        <v>0</v>
      </c>
      <c r="CC5" s="215">
        <f>'A.原データ（問１～問５-7.モンゴル）'!CC3</f>
        <v>0</v>
      </c>
      <c r="CD5" s="215">
        <f>'A.原データ（問１～問５-7.モンゴル）'!CD3</f>
        <v>0</v>
      </c>
      <c r="CE5" s="215">
        <f>'A.原データ（問１～問５-7.モンゴル）'!CE3</f>
        <v>0</v>
      </c>
      <c r="CF5" s="215">
        <f>'A.原データ（問１～問５-7.モンゴル）'!CF3</f>
        <v>0</v>
      </c>
      <c r="CG5" s="215">
        <f>'A.原データ（問１～問５-7.モンゴル）'!CG3</f>
        <v>0</v>
      </c>
      <c r="CH5" s="215">
        <f>'A.原データ（問１～問５-7.モンゴル）'!CH3</f>
        <v>0</v>
      </c>
      <c r="CI5" s="215">
        <f>'A.原データ（問１～問５-7.モンゴル）'!CI3</f>
        <v>0</v>
      </c>
      <c r="CJ5" s="215">
        <f>'A.原データ（問１～問５-7.モンゴル）'!CJ3</f>
        <v>0</v>
      </c>
      <c r="CK5" s="215">
        <f>'A.原データ（問１～問５-7.モンゴル）'!CK3</f>
        <v>0</v>
      </c>
      <c r="CL5" s="215">
        <f>'A.原データ（問１～問５-7.モンゴル）'!CL3</f>
        <v>0</v>
      </c>
      <c r="CM5" s="215">
        <f>'A.原データ（問１～問５-7.モンゴル）'!CM3</f>
        <v>0</v>
      </c>
      <c r="CN5" s="215">
        <f>'A.原データ（問１～問５-7.モンゴル）'!CN3</f>
        <v>0</v>
      </c>
      <c r="CO5" s="215">
        <f>'A.原データ（問１～問５-7.モンゴル）'!CO3</f>
        <v>0</v>
      </c>
      <c r="CP5" s="215">
        <f>'A.原データ（問１～問５-7.モンゴル）'!CP3</f>
        <v>0</v>
      </c>
      <c r="CQ5" s="215">
        <f>'A.原データ（問１～問５-7.モンゴル）'!CQ3</f>
        <v>0</v>
      </c>
      <c r="CR5" s="215">
        <f>'A.原データ（問１～問５-7.モンゴル）'!CR3</f>
        <v>0</v>
      </c>
      <c r="CS5" s="215">
        <f>'A.原データ（問１～問５-7.モンゴル）'!CS3</f>
        <v>0</v>
      </c>
      <c r="CT5" s="215">
        <f>'A.原データ（問１～問５-7.モンゴル）'!CT3</f>
        <v>0</v>
      </c>
      <c r="CU5" s="215">
        <f>'A.原データ（問１～問５-7.モンゴル）'!CU3</f>
        <v>0</v>
      </c>
      <c r="CV5" s="215">
        <f>'A.原データ（問１～問５-7.モンゴル）'!CV3</f>
        <v>0</v>
      </c>
      <c r="CW5" s="215">
        <f>'A.原データ（問１～問５-7.モンゴル）'!CW3</f>
        <v>0</v>
      </c>
      <c r="CX5" s="215">
        <f>'A.原データ（問１～問５-7.モンゴル）'!CX3</f>
        <v>0</v>
      </c>
      <c r="CY5" s="215">
        <f>'A.原データ（問１～問５-7.モンゴル）'!CY3</f>
        <v>0</v>
      </c>
      <c r="CZ5" s="215">
        <f>'A.原データ（問１～問５-7.モンゴル）'!CZ3</f>
        <v>0</v>
      </c>
      <c r="DA5" s="215">
        <f>'A.原データ（問１～問５-7.モンゴル）'!DA3</f>
        <v>0</v>
      </c>
      <c r="DB5" s="215">
        <f>'A.原データ（問１～問５-7.モンゴル）'!DB3</f>
        <v>0</v>
      </c>
      <c r="DC5" s="215">
        <f>'A.原データ（問１～問５-7.モンゴル）'!DC3</f>
        <v>0</v>
      </c>
      <c r="DD5" s="215">
        <f>'A.原データ（問１～問５-7.モンゴル）'!DD3</f>
        <v>0</v>
      </c>
      <c r="DE5" s="215">
        <f>'A.原データ（問１～問５-7.モンゴル）'!DE3</f>
        <v>0</v>
      </c>
      <c r="DF5" s="215">
        <f>'A.原データ（問１～問５-7.モンゴル）'!DF3</f>
        <v>0</v>
      </c>
      <c r="DG5" s="215">
        <f>'A.原データ（問１～問５-7.モンゴル）'!DG3</f>
        <v>0</v>
      </c>
      <c r="DH5" s="215">
        <f>'A.原データ（問１～問５-7.モンゴル）'!DH3</f>
        <v>0</v>
      </c>
      <c r="DI5" s="215">
        <f>'A.原データ（問１～問５-7.モンゴル）'!DI3</f>
        <v>0</v>
      </c>
      <c r="DJ5" s="215">
        <f>'A.原データ（問１～問５-7.モンゴル）'!DJ3</f>
        <v>0</v>
      </c>
      <c r="DK5" s="215">
        <f>'A.原データ（問１～問５-7.モンゴル）'!DK3</f>
        <v>0</v>
      </c>
      <c r="DL5" s="215">
        <f>'A.原データ（問１～問５-7.モンゴル）'!DL3</f>
        <v>0</v>
      </c>
      <c r="DM5" s="215">
        <f>'A.原データ（問１～問５-7.モンゴル）'!DM3</f>
        <v>0</v>
      </c>
      <c r="DN5" s="215">
        <f>'A.原データ（問１～問５-7.モンゴル）'!DN3</f>
        <v>0</v>
      </c>
      <c r="DO5" s="215">
        <f>'A.原データ（問１～問５-7.モンゴル）'!DO3</f>
        <v>0</v>
      </c>
      <c r="DP5" s="215">
        <f>'A.原データ（問１～問５-7.モンゴル）'!DP3</f>
        <v>0</v>
      </c>
      <c r="DQ5" s="215">
        <f>'A.原データ（問１～問５-7.モンゴル）'!DQ3</f>
        <v>0</v>
      </c>
      <c r="DR5" s="215">
        <f>'A.原データ（問１～問５-7.モンゴル）'!DR3</f>
        <v>0</v>
      </c>
      <c r="DS5" s="215">
        <f>'A.原データ（問１～問５-7.モンゴル）'!DS3</f>
        <v>0</v>
      </c>
      <c r="DT5" s="215">
        <f>'A.原データ（問１～問５-7.モンゴル）'!DT3</f>
        <v>0</v>
      </c>
      <c r="DU5" s="215">
        <f>'A.原データ（問１～問５-7.モンゴル）'!DU3</f>
        <v>0</v>
      </c>
      <c r="DV5" s="215">
        <f>'A.原データ（問１～問５-7.モンゴル）'!DV3</f>
        <v>0</v>
      </c>
      <c r="DW5" s="215">
        <f>'A.原データ（問１～問５-7.モンゴル）'!DW3</f>
        <v>0</v>
      </c>
      <c r="DX5" s="215">
        <f>'A.原データ（問１～問５-7.モンゴル）'!DX3</f>
        <v>0</v>
      </c>
      <c r="DY5" s="215">
        <f>'A.原データ（問１～問５-7.モンゴル）'!DY3</f>
        <v>0</v>
      </c>
      <c r="DZ5" s="215">
        <f>'A.原データ（問１～問５-7.モンゴル）'!DZ3</f>
        <v>0</v>
      </c>
      <c r="EA5" s="215">
        <f>'A.原データ（問１～問５-7.モンゴル）'!EA3</f>
        <v>0</v>
      </c>
      <c r="EB5" s="215">
        <f>'A.原データ（問１～問５-7.モンゴル）'!EB3</f>
        <v>0</v>
      </c>
      <c r="EC5" s="215">
        <f>'A.原データ（問１～問５-7.モンゴル）'!EC3</f>
        <v>0</v>
      </c>
      <c r="ED5" s="215">
        <f>'A.原データ（問１～問５-7.モンゴル）'!ED3</f>
        <v>0</v>
      </c>
      <c r="EE5" s="215">
        <f>'A.原データ（問１～問５-7.モンゴル）'!EE3</f>
        <v>0</v>
      </c>
      <c r="EF5" s="215">
        <f>'A.原データ（問１～問５-7.モンゴル）'!EF3</f>
        <v>0</v>
      </c>
      <c r="EG5" s="215">
        <f>'A.原データ（問１～問５-7.モンゴル）'!EG3</f>
        <v>0</v>
      </c>
      <c r="EH5" s="215">
        <f>'A.原データ（問１～問５-7.モンゴル）'!EH3</f>
        <v>0</v>
      </c>
      <c r="EI5" s="215">
        <f>'A.原データ（問１～問５-7.モンゴル）'!EI3</f>
        <v>0</v>
      </c>
      <c r="EJ5" s="215">
        <f>'A.原データ（問１～問５-7.モンゴル）'!EJ3</f>
        <v>0</v>
      </c>
      <c r="EK5" s="215">
        <f>'A.原データ（問１～問５-7.モンゴル）'!EK3</f>
        <v>0</v>
      </c>
      <c r="EL5" s="215">
        <f>'A.原データ（問１～問５-7.モンゴル）'!EL3</f>
        <v>0</v>
      </c>
      <c r="EM5" s="215">
        <f>'A.原データ（問１～問５-7.モンゴル）'!EM3</f>
        <v>0</v>
      </c>
      <c r="EN5" s="215">
        <f>'A.原データ（問１～問５-7.モンゴル）'!EN3</f>
        <v>0</v>
      </c>
      <c r="EO5" s="215">
        <f>'A.原データ（問１～問５-7.モンゴル）'!EO3</f>
        <v>0</v>
      </c>
      <c r="EP5" s="215">
        <f>'A.原データ（問１～問５-7.モンゴル）'!EP3</f>
        <v>0</v>
      </c>
      <c r="EQ5" s="215">
        <f>'A.原データ（問１～問５-7.モンゴル）'!EQ3</f>
        <v>0</v>
      </c>
      <c r="ER5" s="215">
        <f>'A.原データ（問１～問５-7.モンゴル）'!ER3</f>
        <v>0</v>
      </c>
      <c r="ES5" s="215">
        <f>'A.原データ（問１～問５-7.モンゴル）'!ES3</f>
        <v>0</v>
      </c>
      <c r="ET5" s="215">
        <f>'A.原データ（問１～問５-7.モンゴル）'!ET3</f>
        <v>0</v>
      </c>
      <c r="EU5" s="215">
        <f>'A.原データ（問１～問５-7.モンゴル）'!EU3</f>
        <v>0</v>
      </c>
      <c r="EV5" s="215">
        <f>'A.原データ（問１～問５-7.モンゴル）'!EV3</f>
        <v>0</v>
      </c>
      <c r="EW5" s="215">
        <f>'A.原データ（問１～問５-7.モンゴル）'!EW3</f>
        <v>0</v>
      </c>
      <c r="EX5" s="215">
        <f>'A.原データ（問１～問５-7.モンゴル）'!EX3</f>
        <v>0</v>
      </c>
      <c r="EY5" s="215">
        <f>'A.原データ（問１～問５-7.モンゴル）'!EY3</f>
        <v>0</v>
      </c>
      <c r="EZ5" s="215">
        <f>'A.原データ（問１～問５-7.モンゴル）'!EZ3</f>
        <v>0</v>
      </c>
      <c r="FA5" s="215">
        <f>'A.原データ（問１～問５-7.モンゴル）'!FA3</f>
        <v>0</v>
      </c>
      <c r="FB5" s="215">
        <f>'A.原データ（問１～問５-7.モンゴル）'!FB3</f>
        <v>0</v>
      </c>
      <c r="FC5" s="215">
        <f>'A.原データ（問１～問５-7.モンゴル）'!FC3</f>
        <v>0</v>
      </c>
      <c r="FD5" s="215">
        <f>'A.原データ（問１～問５-7.モンゴル）'!FD3</f>
        <v>0</v>
      </c>
      <c r="FE5" s="215" t="str">
        <f>'A.原データ（問１～問５-7.モンゴル）'!FE3</f>
        <v/>
      </c>
      <c r="FF5" s="215">
        <f>'A.原データ（問１～問５-7.モンゴル）'!FF3</f>
        <v>0</v>
      </c>
      <c r="FG5" s="215">
        <f>'A.原データ（問１～問５-7.モンゴル）'!FG3</f>
        <v>0</v>
      </c>
      <c r="FH5" s="215">
        <f>'A.原データ（問１～問５-7.モンゴル）'!FH3</f>
        <v>0</v>
      </c>
      <c r="FI5" s="215" t="str">
        <f>'A.原データ（問１～問５-7.モンゴル）'!FI3</f>
        <v/>
      </c>
      <c r="FJ5" s="215">
        <f>'A.原データ（問１～問５-7.モンゴル）'!FJ3</f>
        <v>0</v>
      </c>
      <c r="FK5" s="215">
        <f>'A.原データ（問１～問５-7.モンゴル）'!FK3</f>
        <v>0</v>
      </c>
      <c r="FL5" s="215">
        <f>'A.原データ（問１～問５-7.モンゴル）'!FL3</f>
        <v>0</v>
      </c>
      <c r="FM5" s="215" t="str">
        <f>'A.原データ（問１～問５-7.モンゴル）'!FM3</f>
        <v/>
      </c>
      <c r="FN5" s="215">
        <f>'A.原データ（問１～問５-7.モンゴル）'!FN3</f>
        <v>0</v>
      </c>
      <c r="FO5" s="215">
        <f>'A.原データ（問１～問５-7.モンゴル）'!FO3</f>
        <v>0</v>
      </c>
      <c r="FP5" s="215">
        <f>'A.原データ（問１～問５-7.モンゴル）'!FP3</f>
        <v>0</v>
      </c>
      <c r="FQ5" s="215">
        <f>'A.原データ（問１～問５-7.モンゴル）'!FQ3</f>
        <v>0</v>
      </c>
      <c r="FR5" s="215">
        <f>'A.原データ（問１～問５-7.モンゴル）'!FR3</f>
        <v>0</v>
      </c>
      <c r="FS5" s="215">
        <f>'A.原データ（問１～問５-7.モンゴル）'!FS3</f>
        <v>0</v>
      </c>
      <c r="FT5" s="215">
        <f>'A.原データ（問１～問５-7.モンゴル）'!FT3</f>
        <v>0</v>
      </c>
      <c r="FU5" s="215">
        <f>'A.原データ（問１～問５-7.モンゴル）'!FU3</f>
        <v>0</v>
      </c>
      <c r="FV5" s="215">
        <f>'A.原データ（問１～問５-7.モンゴル）'!FV3</f>
        <v>0</v>
      </c>
      <c r="FW5" s="215">
        <f>'A.原データ（問１～問５-7.モンゴル）'!FW3</f>
        <v>0</v>
      </c>
      <c r="FX5" s="215">
        <f>'A.原データ（問１～問５-7.モンゴル）'!FX3</f>
        <v>0</v>
      </c>
      <c r="FY5" s="215">
        <f>'A.原データ（問１～問５-7.モンゴル）'!FY3</f>
        <v>0</v>
      </c>
      <c r="FZ5" s="215">
        <f>'A.原データ（問１～問５-7.モンゴル）'!FZ3</f>
        <v>0</v>
      </c>
      <c r="GA5" s="215">
        <f>'A.原データ（問１～問５-7.モンゴル）'!GA3</f>
        <v>0</v>
      </c>
      <c r="GB5" s="215">
        <f>'A.原データ（問１～問５-7.モンゴル）'!GB3</f>
        <v>0</v>
      </c>
      <c r="GC5" s="215">
        <f>'A.原データ（問１～問５-7.モンゴル）'!GC3</f>
        <v>0</v>
      </c>
      <c r="GD5" s="215">
        <f>'A.原データ（問１～問５-7.モンゴル）'!GD3</f>
        <v>0</v>
      </c>
      <c r="GE5" s="215">
        <f>'A.原データ（問１～問５-7.モンゴル）'!GE3</f>
        <v>0</v>
      </c>
      <c r="GF5" s="215">
        <f>'A.原データ（問１～問５-7.モンゴル）'!GF3</f>
        <v>0</v>
      </c>
      <c r="GG5" s="215">
        <f>'A.原データ（問１～問５-7.モンゴル）'!GG3</f>
        <v>0</v>
      </c>
      <c r="GH5" s="215">
        <f>'A.原データ（問１～問５-7.モンゴル）'!GH3</f>
        <v>0</v>
      </c>
      <c r="GI5" s="215">
        <f>'A.原データ（問１～問５-7.モンゴル）'!GI3</f>
        <v>0</v>
      </c>
      <c r="GJ5" s="215">
        <f>'A.原データ（問１～問５-7.モンゴル）'!GJ3</f>
        <v>0</v>
      </c>
      <c r="GK5" s="215">
        <f>'A.原データ（問１～問５-7.モンゴル）'!GK3</f>
        <v>0</v>
      </c>
      <c r="GL5" s="215">
        <f>'A.原データ（問１～問５-7.モンゴル）'!GL3</f>
        <v>0</v>
      </c>
      <c r="GM5" s="215">
        <f>'A.原データ（問１～問５-7.モンゴル）'!GM3</f>
        <v>0</v>
      </c>
      <c r="GN5" s="215">
        <f>'A.原データ（問１～問５-7.モンゴル）'!GN3</f>
        <v>0</v>
      </c>
      <c r="GO5" s="215">
        <f>'A.原データ（問１～問５-7.モンゴル）'!GO3</f>
        <v>0</v>
      </c>
      <c r="GP5" s="215">
        <f>'A.原データ（問１～問５-7.モンゴル）'!GP3</f>
        <v>0</v>
      </c>
      <c r="GQ5" s="215">
        <f>'A.原データ（問１～問５-7.モンゴル）'!GQ3</f>
        <v>0</v>
      </c>
      <c r="GR5" s="215">
        <f>'A.原データ（問１～問５-7.モンゴル）'!GR3</f>
        <v>0</v>
      </c>
      <c r="GS5" s="215">
        <f>'A.原データ（問１～問５-7.モンゴル）'!GS3</f>
        <v>0</v>
      </c>
      <c r="GT5" s="215">
        <f>'A.原データ（問１～問５-7.モンゴル）'!GT3</f>
        <v>0</v>
      </c>
      <c r="GU5" s="215">
        <f>'A.原データ（問１～問５-7.モンゴル）'!GU3</f>
        <v>0</v>
      </c>
      <c r="GV5" s="215">
        <f>'A.原データ（問１～問５-7.モンゴル）'!GV3</f>
        <v>0</v>
      </c>
      <c r="GW5" s="215">
        <f>'A.原データ（問１～問５-7.モンゴル）'!GW3</f>
        <v>0</v>
      </c>
      <c r="GX5" s="215">
        <f>'A.原データ（問１～問５-7.モンゴル）'!GX3</f>
        <v>0</v>
      </c>
      <c r="GY5" s="215">
        <f>'A.原データ（問１～問５-7.モンゴル）'!GY3</f>
        <v>0</v>
      </c>
      <c r="GZ5" s="215">
        <f>'A.原データ（問１～問５-7.モンゴル）'!GZ3</f>
        <v>0</v>
      </c>
      <c r="HA5" s="215">
        <f>'A.原データ（問１～問５-7.モンゴル）'!HA3</f>
        <v>0</v>
      </c>
      <c r="HB5" s="215">
        <f>'A.原データ（問１～問５-7.モンゴル）'!HB3</f>
        <v>0</v>
      </c>
      <c r="HC5" s="215">
        <f>'A.原データ（問１～問５-7.モンゴル）'!HC3</f>
        <v>0</v>
      </c>
      <c r="HD5" s="215">
        <f>'A.原データ（問１～問５-7.モンゴル）'!HD3</f>
        <v>0</v>
      </c>
      <c r="HE5" s="215">
        <f>'A.原データ（問１～問５-7.モンゴル）'!HE3</f>
        <v>0</v>
      </c>
      <c r="HF5" s="215">
        <f>'A.原データ（問１～問５-7.モンゴル）'!HF3</f>
        <v>0</v>
      </c>
      <c r="HG5" s="215">
        <f>'A.原データ（問１～問５-7.モンゴル）'!HG3</f>
        <v>0</v>
      </c>
      <c r="HH5" s="215">
        <f>'A.原データ（問１～問５-7.モンゴル）'!HH3</f>
        <v>0</v>
      </c>
      <c r="HI5" s="215">
        <f>'A.原データ（問１～問５-7.モンゴル）'!HI3</f>
        <v>0</v>
      </c>
      <c r="HJ5" s="215">
        <f>'A.原データ（問１～問５-7.モンゴル）'!HJ3</f>
        <v>0</v>
      </c>
      <c r="HK5" s="215">
        <f>'A.原データ（問１～問５-7.モンゴル）'!HK3</f>
        <v>0</v>
      </c>
      <c r="HL5" s="215">
        <f>'A.原データ（問１～問５-7.モンゴル）'!HL3</f>
        <v>0</v>
      </c>
      <c r="HM5" s="215">
        <f>'A.原データ（問１～問５-7.モンゴル）'!HM3</f>
        <v>0</v>
      </c>
      <c r="HN5" s="215">
        <f>'A.原データ（問１～問５-7.モンゴル）'!HN3</f>
        <v>0</v>
      </c>
      <c r="HO5" s="215">
        <f>'A.原データ（問１～問５-7.モンゴル）'!HO3</f>
        <v>0</v>
      </c>
      <c r="HP5" s="215">
        <f>'A.原データ（問１～問５-7.モンゴル）'!HP3</f>
        <v>0</v>
      </c>
      <c r="HQ5" s="215">
        <f>'A.原データ（問１～問５-7.モンゴル）'!HQ3</f>
        <v>0</v>
      </c>
      <c r="HR5" s="215">
        <f>'A.原データ（問１～問５-7.モンゴル）'!HR3</f>
        <v>0</v>
      </c>
      <c r="HS5" s="215">
        <f>'A.原データ（問１～問５-7.モンゴル）'!HS3</f>
        <v>0</v>
      </c>
      <c r="HT5" s="215">
        <f>'A.原データ（問１～問５-7.モンゴル）'!HT3</f>
        <v>0</v>
      </c>
      <c r="HU5" s="215">
        <f>'A.原データ（問１～問５-7.モンゴル）'!HU3</f>
        <v>0</v>
      </c>
      <c r="HV5" s="215">
        <f>'A.原データ（問１～問５-7.モンゴル）'!HV3</f>
        <v>0</v>
      </c>
      <c r="HW5" s="215">
        <f>'A.原データ（問１～問５-7.モンゴル）'!HW3</f>
        <v>0</v>
      </c>
      <c r="HX5" s="215">
        <f>'A.原データ（問１～問５-7.モンゴル）'!HX3</f>
        <v>0</v>
      </c>
      <c r="HY5" s="215">
        <f>'A.原データ（問１～問５-7.モンゴル）'!HY3</f>
        <v>0</v>
      </c>
      <c r="HZ5" s="215">
        <f>'A.原データ（問１～問５-7.モンゴル）'!HZ3</f>
        <v>0</v>
      </c>
      <c r="IA5" s="215">
        <f>'A.原データ（問１～問５-7.モンゴル）'!IA3</f>
        <v>0</v>
      </c>
      <c r="IB5" s="215">
        <f>'A.原データ（問１～問５-7.モンゴル）'!IB3</f>
        <v>0</v>
      </c>
      <c r="IC5" s="215">
        <f>'A.原データ（問１～問５-7.モンゴル）'!IC3</f>
        <v>0</v>
      </c>
      <c r="ID5" s="215">
        <f>'A.原データ（問１～問５-7.モンゴル）'!ID3</f>
        <v>0</v>
      </c>
      <c r="IE5" s="215">
        <f>'A.原データ（問１～問５-7.モンゴル）'!IE3</f>
        <v>0</v>
      </c>
      <c r="IF5" s="215">
        <f>'A.原データ（問１～問５-7.モンゴル）'!IF3</f>
        <v>0</v>
      </c>
      <c r="IG5" s="215">
        <f>'A.原データ（問１～問５-7.モンゴル）'!IG3</f>
        <v>0</v>
      </c>
      <c r="IH5" s="215">
        <f>'A.原データ（問１～問５-7.モンゴル）'!IH3</f>
        <v>0</v>
      </c>
      <c r="II5" s="215">
        <f>'A.原データ（問１～問５-7.モンゴル）'!II3</f>
        <v>0</v>
      </c>
      <c r="IJ5" s="215">
        <f>'A.原データ（問１～問５-7.モンゴル）'!IJ3</f>
        <v>0</v>
      </c>
      <c r="IK5" s="215">
        <f>'A.原データ（問１～問５-7.モンゴル）'!IK3</f>
        <v>0</v>
      </c>
      <c r="IL5" s="215">
        <f>'A.原データ（問１～問５-7.モンゴル）'!IL3</f>
        <v>0</v>
      </c>
      <c r="IM5" s="215">
        <f>'A.原データ（問１～問５-7.モンゴル）'!IM3</f>
        <v>0</v>
      </c>
      <c r="IN5" s="215">
        <f>'A.原データ（問１～問５-7.モンゴル）'!IN3</f>
        <v>0</v>
      </c>
      <c r="IO5" s="215">
        <f>'A.原データ（問１～問５-7.モンゴル）'!IO3</f>
        <v>0</v>
      </c>
      <c r="IP5" s="215">
        <f>'A.原データ（問１～問５-7.モンゴル）'!IP3</f>
        <v>0</v>
      </c>
      <c r="IQ5" s="215">
        <f>'A.原データ（問１～問５-7.モンゴル）'!IQ3</f>
        <v>0</v>
      </c>
      <c r="IR5" s="215">
        <f>'A.原データ（問１～問５-7.モンゴル）'!IR3</f>
        <v>0</v>
      </c>
      <c r="IS5" s="215">
        <f>'A.原データ（問１～問５-7.モンゴル）'!IS3</f>
        <v>0</v>
      </c>
      <c r="IT5" s="215">
        <f>'A.原データ（問１～問５-7.モンゴル）'!IT3</f>
        <v>0</v>
      </c>
      <c r="IU5" s="215">
        <f>'A.原データ（問１～問５-7.モンゴル）'!IU3</f>
        <v>0</v>
      </c>
      <c r="IV5" s="215">
        <f>'A.原データ（問１～問５-7.モンゴル）'!IV3</f>
        <v>0</v>
      </c>
      <c r="IW5" s="215">
        <f>'A.原データ（問１～問５-7.モンゴル）'!IW3</f>
        <v>0</v>
      </c>
      <c r="IX5" s="215">
        <f>'A.原データ（問１～問５-7.モンゴル）'!IX3</f>
        <v>0</v>
      </c>
      <c r="IY5" s="215">
        <f>'A.原データ（問１～問５-7.モンゴル）'!IY3</f>
        <v>0</v>
      </c>
      <c r="IZ5" s="215">
        <f>'A.原データ（問１～問５-7.モンゴル）'!IZ3</f>
        <v>0</v>
      </c>
      <c r="JA5" s="215">
        <f>'A.原データ（問１～問５-7.モンゴル）'!JA3</f>
        <v>0</v>
      </c>
      <c r="JB5" s="215">
        <f>'A.原データ（問１～問５-7.モンゴル）'!JB3</f>
        <v>0</v>
      </c>
    </row>
    <row r="9" spans="1:262" x14ac:dyDescent="0.15">
      <c r="A9" s="217"/>
      <c r="B9" s="217">
        <v>262</v>
      </c>
      <c r="C9" s="217">
        <v>263</v>
      </c>
      <c r="D9" s="217">
        <v>264</v>
      </c>
      <c r="E9" s="217">
        <v>265</v>
      </c>
      <c r="F9" s="217">
        <v>266</v>
      </c>
      <c r="G9" s="217">
        <v>267</v>
      </c>
      <c r="H9" s="217">
        <v>268</v>
      </c>
      <c r="I9" s="217">
        <v>269</v>
      </c>
      <c r="J9" s="217">
        <v>270</v>
      </c>
      <c r="K9" s="217">
        <v>271</v>
      </c>
      <c r="L9" s="217">
        <v>272</v>
      </c>
      <c r="M9" s="217">
        <v>273</v>
      </c>
      <c r="N9" s="217">
        <v>274</v>
      </c>
      <c r="O9" s="217">
        <v>275</v>
      </c>
      <c r="P9" s="217">
        <v>276</v>
      </c>
      <c r="Q9" s="217">
        <v>277</v>
      </c>
      <c r="R9" s="217">
        <v>278</v>
      </c>
      <c r="S9" s="217">
        <v>279</v>
      </c>
      <c r="T9" s="217">
        <v>280</v>
      </c>
      <c r="U9" s="217">
        <v>281</v>
      </c>
      <c r="V9" s="217">
        <v>282</v>
      </c>
      <c r="W9" s="217">
        <v>283</v>
      </c>
      <c r="X9" s="217">
        <v>284</v>
      </c>
      <c r="Y9" s="217">
        <v>285</v>
      </c>
      <c r="Z9" s="217">
        <v>286</v>
      </c>
      <c r="AA9" s="217">
        <v>287</v>
      </c>
      <c r="AB9" s="217">
        <v>288</v>
      </c>
      <c r="AC9" s="217">
        <v>289</v>
      </c>
      <c r="AD9" s="217">
        <v>290</v>
      </c>
      <c r="AE9" s="217">
        <v>291</v>
      </c>
      <c r="AF9" s="217">
        <v>292</v>
      </c>
      <c r="AG9" s="217">
        <v>293</v>
      </c>
      <c r="AH9" s="217">
        <v>294</v>
      </c>
      <c r="AI9" s="217">
        <v>295</v>
      </c>
      <c r="AJ9" s="217">
        <v>296</v>
      </c>
      <c r="AK9" s="217">
        <v>297</v>
      </c>
      <c r="AL9" s="217">
        <v>298</v>
      </c>
      <c r="AM9" s="217">
        <v>299</v>
      </c>
      <c r="AN9" s="217">
        <v>300</v>
      </c>
      <c r="AO9" s="217">
        <v>301</v>
      </c>
      <c r="AP9" s="217">
        <v>302</v>
      </c>
      <c r="AQ9" s="217">
        <v>303</v>
      </c>
      <c r="AR9" s="217">
        <v>304</v>
      </c>
      <c r="AS9" s="217">
        <v>305</v>
      </c>
      <c r="AT9" s="217">
        <v>306</v>
      </c>
      <c r="AU9" s="217">
        <v>307</v>
      </c>
      <c r="AV9" s="217">
        <v>308</v>
      </c>
      <c r="AW9" s="217">
        <v>309</v>
      </c>
      <c r="AX9" s="217">
        <v>310</v>
      </c>
      <c r="AY9" s="217">
        <v>311</v>
      </c>
      <c r="AZ9" s="217">
        <v>312</v>
      </c>
      <c r="BA9" s="217">
        <v>313</v>
      </c>
      <c r="BB9" s="217">
        <v>314</v>
      </c>
      <c r="BC9" s="217">
        <v>315</v>
      </c>
      <c r="BD9" s="217">
        <v>316</v>
      </c>
      <c r="BE9" s="217">
        <v>317</v>
      </c>
      <c r="BF9" s="217">
        <v>318</v>
      </c>
      <c r="BG9" s="217">
        <v>319</v>
      </c>
      <c r="BH9" s="217">
        <v>320</v>
      </c>
      <c r="BI9" s="217">
        <v>321</v>
      </c>
      <c r="BJ9" s="217">
        <v>322</v>
      </c>
      <c r="BK9" s="217">
        <v>323</v>
      </c>
      <c r="BL9" s="217">
        <v>324</v>
      </c>
      <c r="BM9" s="217">
        <v>325</v>
      </c>
      <c r="BN9" s="217">
        <v>326</v>
      </c>
      <c r="BO9" s="217">
        <v>327</v>
      </c>
      <c r="BP9" s="217">
        <v>328</v>
      </c>
      <c r="BQ9" s="217">
        <v>329</v>
      </c>
      <c r="BR9" s="217">
        <v>330</v>
      </c>
      <c r="BS9" s="217">
        <v>331</v>
      </c>
      <c r="BT9" s="217">
        <v>332</v>
      </c>
      <c r="BU9" s="217">
        <v>333</v>
      </c>
      <c r="BV9" s="217">
        <v>334</v>
      </c>
      <c r="BW9" s="217">
        <v>335</v>
      </c>
      <c r="BX9" s="217">
        <v>336</v>
      </c>
      <c r="BY9" s="217">
        <v>337</v>
      </c>
      <c r="BZ9" s="217">
        <v>338</v>
      </c>
      <c r="CA9" s="217">
        <v>339</v>
      </c>
      <c r="CB9" s="217">
        <v>340</v>
      </c>
      <c r="CC9" s="217">
        <v>341</v>
      </c>
      <c r="CD9" s="217">
        <v>342</v>
      </c>
      <c r="CE9" s="217">
        <v>343</v>
      </c>
      <c r="CF9" s="217">
        <v>344</v>
      </c>
      <c r="CG9" s="217">
        <v>345</v>
      </c>
      <c r="CH9" s="217">
        <v>346</v>
      </c>
      <c r="CI9" s="217">
        <v>347</v>
      </c>
      <c r="CJ9" s="217">
        <v>348</v>
      </c>
      <c r="CK9" s="217">
        <v>349</v>
      </c>
      <c r="CL9" s="217">
        <v>350</v>
      </c>
      <c r="CM9" s="217">
        <v>351</v>
      </c>
      <c r="CN9" s="217">
        <v>352</v>
      </c>
      <c r="CO9" s="217">
        <v>353</v>
      </c>
      <c r="CP9" s="217">
        <v>354</v>
      </c>
      <c r="CQ9" s="217">
        <v>355</v>
      </c>
      <c r="CR9" s="217">
        <v>356</v>
      </c>
      <c r="CS9" s="217">
        <v>357</v>
      </c>
      <c r="CT9" s="217">
        <v>358</v>
      </c>
      <c r="CU9" s="217">
        <v>359</v>
      </c>
      <c r="CV9" s="217">
        <v>360</v>
      </c>
      <c r="CW9" s="217">
        <v>361</v>
      </c>
      <c r="CX9" s="217">
        <v>362</v>
      </c>
      <c r="CY9" s="217">
        <v>363</v>
      </c>
      <c r="CZ9" s="217">
        <v>364</v>
      </c>
      <c r="DA9" s="217">
        <v>365</v>
      </c>
      <c r="DB9" s="217">
        <v>366</v>
      </c>
      <c r="DC9" s="217">
        <v>367</v>
      </c>
      <c r="DD9" s="217">
        <v>368</v>
      </c>
      <c r="DE9" s="217">
        <v>369</v>
      </c>
      <c r="DF9" s="217">
        <v>370</v>
      </c>
      <c r="DG9" s="217">
        <v>371</v>
      </c>
      <c r="DH9" s="217">
        <v>372</v>
      </c>
      <c r="DI9" s="217">
        <v>373</v>
      </c>
      <c r="DJ9" s="217">
        <v>374</v>
      </c>
      <c r="DK9" s="217">
        <v>375</v>
      </c>
    </row>
    <row r="10" spans="1:262" ht="219.6" customHeight="1" x14ac:dyDescent="0.15">
      <c r="A10" s="218" t="s">
        <v>311</v>
      </c>
      <c r="B10" s="221" t="s">
        <v>425</v>
      </c>
      <c r="C10" s="221" t="s">
        <v>426</v>
      </c>
      <c r="D10" s="221" t="s">
        <v>427</v>
      </c>
      <c r="E10" s="221" t="s">
        <v>428</v>
      </c>
      <c r="F10" s="221" t="s">
        <v>429</v>
      </c>
      <c r="G10" s="370" t="s">
        <v>429</v>
      </c>
      <c r="H10" s="221" t="s">
        <v>430</v>
      </c>
      <c r="I10" s="221" t="s">
        <v>431</v>
      </c>
      <c r="J10" s="221" t="s">
        <v>432</v>
      </c>
      <c r="K10" s="221" t="s">
        <v>433</v>
      </c>
      <c r="L10" s="221" t="s">
        <v>434</v>
      </c>
      <c r="M10" s="370" t="s">
        <v>434</v>
      </c>
      <c r="N10" s="371" t="s">
        <v>435</v>
      </c>
      <c r="O10" s="221" t="s">
        <v>436</v>
      </c>
      <c r="P10" s="221" t="s">
        <v>437</v>
      </c>
      <c r="Q10" s="221" t="s">
        <v>438</v>
      </c>
      <c r="R10" s="221" t="s">
        <v>439</v>
      </c>
      <c r="S10" s="221" t="s">
        <v>440</v>
      </c>
      <c r="T10" s="370" t="s">
        <v>440</v>
      </c>
      <c r="U10" s="221" t="s">
        <v>441</v>
      </c>
      <c r="V10" s="221" t="s">
        <v>442</v>
      </c>
      <c r="W10" s="221" t="s">
        <v>443</v>
      </c>
      <c r="X10" s="221" t="s">
        <v>444</v>
      </c>
      <c r="Y10" s="221" t="s">
        <v>445</v>
      </c>
      <c r="Z10" s="370" t="s">
        <v>445</v>
      </c>
      <c r="AA10" s="371" t="s">
        <v>446</v>
      </c>
      <c r="AB10" s="221" t="s">
        <v>447</v>
      </c>
      <c r="AC10" s="221" t="s">
        <v>448</v>
      </c>
      <c r="AD10" s="221" t="s">
        <v>449</v>
      </c>
      <c r="AE10" s="221" t="s">
        <v>450</v>
      </c>
      <c r="AF10" s="221" t="s">
        <v>451</v>
      </c>
      <c r="AG10" s="370" t="s">
        <v>451</v>
      </c>
      <c r="AH10" s="221" t="s">
        <v>452</v>
      </c>
      <c r="AI10" s="221" t="s">
        <v>453</v>
      </c>
      <c r="AJ10" s="221" t="s">
        <v>454</v>
      </c>
      <c r="AK10" s="221" t="s">
        <v>455</v>
      </c>
      <c r="AL10" s="221" t="s">
        <v>456</v>
      </c>
      <c r="AM10" s="370" t="s">
        <v>456</v>
      </c>
      <c r="AN10" s="371" t="s">
        <v>457</v>
      </c>
      <c r="AO10" s="373" t="s">
        <v>1080</v>
      </c>
      <c r="AP10" s="221" t="s">
        <v>458</v>
      </c>
      <c r="AQ10" s="221" t="s">
        <v>459</v>
      </c>
      <c r="AR10" s="221" t="s">
        <v>460</v>
      </c>
      <c r="AS10" s="221" t="s">
        <v>461</v>
      </c>
      <c r="AT10" s="221" t="s">
        <v>462</v>
      </c>
      <c r="AU10" s="370" t="s">
        <v>462</v>
      </c>
      <c r="AV10" s="221" t="s">
        <v>463</v>
      </c>
      <c r="AW10" s="221" t="s">
        <v>464</v>
      </c>
      <c r="AX10" s="221" t="s">
        <v>465</v>
      </c>
      <c r="AY10" s="221" t="s">
        <v>466</v>
      </c>
      <c r="AZ10" s="221" t="s">
        <v>467</v>
      </c>
      <c r="BA10" s="370" t="s">
        <v>467</v>
      </c>
      <c r="BB10" s="371" t="s">
        <v>468</v>
      </c>
      <c r="BC10" s="221" t="s">
        <v>469</v>
      </c>
      <c r="BD10" s="221" t="s">
        <v>470</v>
      </c>
      <c r="BE10" s="221" t="s">
        <v>471</v>
      </c>
      <c r="BF10" s="221" t="s">
        <v>472</v>
      </c>
      <c r="BG10" s="221" t="s">
        <v>473</v>
      </c>
      <c r="BH10" s="221" t="s">
        <v>474</v>
      </c>
      <c r="BI10" s="221" t="s">
        <v>475</v>
      </c>
      <c r="BJ10" s="221" t="s">
        <v>476</v>
      </c>
      <c r="BK10" s="221" t="s">
        <v>477</v>
      </c>
      <c r="BL10" s="221" t="s">
        <v>478</v>
      </c>
      <c r="BM10" s="221" t="s">
        <v>478</v>
      </c>
      <c r="BN10" s="221" t="s">
        <v>479</v>
      </c>
      <c r="BO10" s="234" t="s">
        <v>480</v>
      </c>
      <c r="BP10" s="234" t="s">
        <v>481</v>
      </c>
      <c r="BQ10" s="234" t="s">
        <v>482</v>
      </c>
      <c r="BR10" s="234" t="s">
        <v>483</v>
      </c>
      <c r="BS10" s="234" t="s">
        <v>484</v>
      </c>
      <c r="BT10" s="234" t="s">
        <v>485</v>
      </c>
      <c r="BU10" s="234" t="s">
        <v>486</v>
      </c>
      <c r="BV10" s="234" t="s">
        <v>487</v>
      </c>
      <c r="BW10" s="234" t="s">
        <v>488</v>
      </c>
      <c r="BX10" s="234" t="s">
        <v>633</v>
      </c>
      <c r="BY10" s="234" t="s">
        <v>634</v>
      </c>
      <c r="BZ10" s="234" t="s">
        <v>635</v>
      </c>
      <c r="CA10" s="234" t="s">
        <v>636</v>
      </c>
      <c r="CB10" s="234" t="s">
        <v>637</v>
      </c>
      <c r="CC10" s="234" t="s">
        <v>638</v>
      </c>
      <c r="CD10" s="234" t="s">
        <v>489</v>
      </c>
      <c r="CE10" s="234" t="s">
        <v>490</v>
      </c>
      <c r="CF10" s="234" t="s">
        <v>491</v>
      </c>
      <c r="CG10" s="234" t="s">
        <v>1084</v>
      </c>
      <c r="CH10" s="234" t="s">
        <v>1085</v>
      </c>
      <c r="CI10" s="233" t="s">
        <v>1086</v>
      </c>
      <c r="CJ10" s="375" t="s">
        <v>492</v>
      </c>
      <c r="CK10" s="375" t="s">
        <v>493</v>
      </c>
      <c r="CL10" s="301" t="s">
        <v>494</v>
      </c>
      <c r="CM10" s="375" t="s">
        <v>495</v>
      </c>
      <c r="CN10" s="301" t="s">
        <v>496</v>
      </c>
      <c r="CO10" s="233" t="s">
        <v>639</v>
      </c>
      <c r="CP10" s="233" t="s">
        <v>640</v>
      </c>
      <c r="CQ10" s="233" t="s">
        <v>641</v>
      </c>
      <c r="CR10" s="233" t="s">
        <v>642</v>
      </c>
      <c r="CS10" s="233" t="s">
        <v>643</v>
      </c>
      <c r="CT10" s="233" t="s">
        <v>644</v>
      </c>
      <c r="CU10" s="376" t="s">
        <v>645</v>
      </c>
      <c r="CV10" s="233" t="s">
        <v>646</v>
      </c>
      <c r="CW10" s="376" t="s">
        <v>647</v>
      </c>
      <c r="CX10" s="294" t="s">
        <v>1087</v>
      </c>
      <c r="CY10" s="294" t="s">
        <v>1088</v>
      </c>
      <c r="CZ10" s="294" t="s">
        <v>1089</v>
      </c>
      <c r="DA10" s="294" t="s">
        <v>1090</v>
      </c>
      <c r="DB10" s="294" t="s">
        <v>1091</v>
      </c>
      <c r="DC10" s="294" t="s">
        <v>1092</v>
      </c>
      <c r="DD10" s="294" t="s">
        <v>1093</v>
      </c>
      <c r="DE10" s="294" t="s">
        <v>1094</v>
      </c>
      <c r="DF10" s="294" t="s">
        <v>1095</v>
      </c>
      <c r="DG10" s="294" t="s">
        <v>1096</v>
      </c>
      <c r="DH10" s="300" t="s">
        <v>1097</v>
      </c>
      <c r="DI10" s="294" t="s">
        <v>1098</v>
      </c>
      <c r="DJ10" s="294" t="s">
        <v>1099</v>
      </c>
      <c r="DK10" s="294" t="s">
        <v>1100</v>
      </c>
    </row>
    <row r="11" spans="1:262" ht="22.5" customHeight="1" x14ac:dyDescent="0.15">
      <c r="A11" s="215">
        <f>'A.原データ（問５-8.韓国～問９）'!A3</f>
        <v>1</v>
      </c>
      <c r="B11" s="215">
        <f>'A.原データ（問５-8.韓国～問９）'!B3</f>
        <v>0</v>
      </c>
      <c r="C11" s="215">
        <f>'A.原データ（問５-8.韓国～問９）'!C3</f>
        <v>0</v>
      </c>
      <c r="D11" s="215">
        <f>'A.原データ（問５-8.韓国～問９）'!D3</f>
        <v>0</v>
      </c>
      <c r="E11" s="215">
        <f>'A.原データ（問５-8.韓国～問９）'!E3</f>
        <v>0</v>
      </c>
      <c r="F11" s="215">
        <f>'A.原データ（問５-8.韓国～問９）'!F3</f>
        <v>0</v>
      </c>
      <c r="G11" s="215">
        <f>'A.原データ（問５-8.韓国～問９）'!G3</f>
        <v>0</v>
      </c>
      <c r="H11" s="215">
        <f>'A.原データ（問５-8.韓国～問９）'!H3</f>
        <v>0</v>
      </c>
      <c r="I11" s="215">
        <f>'A.原データ（問５-8.韓国～問９）'!I3</f>
        <v>0</v>
      </c>
      <c r="J11" s="215">
        <f>'A.原データ（問５-8.韓国～問９）'!J3</f>
        <v>0</v>
      </c>
      <c r="K11" s="215">
        <f>'A.原データ（問５-8.韓国～問９）'!K3</f>
        <v>0</v>
      </c>
      <c r="L11" s="215">
        <f>'A.原データ（問５-8.韓国～問９）'!L3</f>
        <v>0</v>
      </c>
      <c r="M11" s="215">
        <f>'A.原データ（問５-8.韓国～問９）'!M3</f>
        <v>0</v>
      </c>
      <c r="N11" s="215">
        <f>'A.原データ（問５-8.韓国～問９）'!N3</f>
        <v>0</v>
      </c>
      <c r="O11" s="215">
        <f>'A.原データ（問５-8.韓国～問９）'!O3</f>
        <v>0</v>
      </c>
      <c r="P11" s="215">
        <f>'A.原データ（問５-8.韓国～問９）'!P3</f>
        <v>0</v>
      </c>
      <c r="Q11" s="215">
        <f>'A.原データ（問５-8.韓国～問９）'!Q3</f>
        <v>0</v>
      </c>
      <c r="R11" s="215">
        <f>'A.原データ（問５-8.韓国～問９）'!R3</f>
        <v>0</v>
      </c>
      <c r="S11" s="215">
        <f>'A.原データ（問５-8.韓国～問９）'!S3</f>
        <v>0</v>
      </c>
      <c r="T11" s="215">
        <f>'A.原データ（問５-8.韓国～問９）'!T3</f>
        <v>0</v>
      </c>
      <c r="U11" s="215">
        <f>'A.原データ（問５-8.韓国～問９）'!U3</f>
        <v>0</v>
      </c>
      <c r="V11" s="215">
        <f>'A.原データ（問５-8.韓国～問９）'!V3</f>
        <v>0</v>
      </c>
      <c r="W11" s="215">
        <f>'A.原データ（問５-8.韓国～問９）'!W3</f>
        <v>0</v>
      </c>
      <c r="X11" s="215">
        <f>'A.原データ（問５-8.韓国～問９）'!X3</f>
        <v>0</v>
      </c>
      <c r="Y11" s="215">
        <f>'A.原データ（問５-8.韓国～問９）'!Y3</f>
        <v>0</v>
      </c>
      <c r="Z11" s="215">
        <f>'A.原データ（問５-8.韓国～問９）'!Z3</f>
        <v>0</v>
      </c>
      <c r="AA11" s="215">
        <f>'A.原データ（問５-8.韓国～問９）'!AA3</f>
        <v>0</v>
      </c>
      <c r="AB11" s="215">
        <f>'A.原データ（問５-8.韓国～問９）'!AB3</f>
        <v>0</v>
      </c>
      <c r="AC11" s="215">
        <f>'A.原データ（問５-8.韓国～問９）'!AC3</f>
        <v>0</v>
      </c>
      <c r="AD11" s="215">
        <f>'A.原データ（問５-8.韓国～問９）'!AD3</f>
        <v>0</v>
      </c>
      <c r="AE11" s="215">
        <f>'A.原データ（問５-8.韓国～問９）'!AE3</f>
        <v>0</v>
      </c>
      <c r="AF11" s="215">
        <f>'A.原データ（問５-8.韓国～問９）'!AF3</f>
        <v>0</v>
      </c>
      <c r="AG11" s="215">
        <f>'A.原データ（問５-8.韓国～問９）'!AG3</f>
        <v>0</v>
      </c>
      <c r="AH11" s="215">
        <f>'A.原データ（問５-8.韓国～問９）'!AH3</f>
        <v>0</v>
      </c>
      <c r="AI11" s="215">
        <f>'A.原データ（問５-8.韓国～問９）'!AI3</f>
        <v>0</v>
      </c>
      <c r="AJ11" s="215">
        <f>'A.原データ（問５-8.韓国～問９）'!AJ3</f>
        <v>0</v>
      </c>
      <c r="AK11" s="215">
        <f>'A.原データ（問５-8.韓国～問９）'!AK3</f>
        <v>0</v>
      </c>
      <c r="AL11" s="215">
        <f>'A.原データ（問５-8.韓国～問９）'!AL3</f>
        <v>0</v>
      </c>
      <c r="AM11" s="215">
        <f>'A.原データ（問５-8.韓国～問９）'!AM3</f>
        <v>0</v>
      </c>
      <c r="AN11" s="215">
        <f>'A.原データ（問５-8.韓国～問９）'!AN3</f>
        <v>0</v>
      </c>
      <c r="AO11" s="215">
        <f>'A.原データ（問５-8.韓国～問９）'!AO3</f>
        <v>0</v>
      </c>
      <c r="AP11" s="215">
        <f>'A.原データ（問５-8.韓国～問９）'!AP3</f>
        <v>0</v>
      </c>
      <c r="AQ11" s="215">
        <f>'A.原データ（問５-8.韓国～問９）'!AQ3</f>
        <v>0</v>
      </c>
      <c r="AR11" s="215">
        <f>'A.原データ（問５-8.韓国～問９）'!AR3</f>
        <v>0</v>
      </c>
      <c r="AS11" s="215">
        <f>'A.原データ（問５-8.韓国～問９）'!AS3</f>
        <v>0</v>
      </c>
      <c r="AT11" s="215">
        <f>'A.原データ（問５-8.韓国～問９）'!AT3</f>
        <v>0</v>
      </c>
      <c r="AU11" s="215">
        <f>'A.原データ（問５-8.韓国～問９）'!AU3</f>
        <v>0</v>
      </c>
      <c r="AV11" s="215">
        <f>'A.原データ（問５-8.韓国～問９）'!AV3</f>
        <v>0</v>
      </c>
      <c r="AW11" s="215">
        <f>'A.原データ（問５-8.韓国～問９）'!AW3</f>
        <v>0</v>
      </c>
      <c r="AX11" s="215">
        <f>'A.原データ（問５-8.韓国～問９）'!AX3</f>
        <v>0</v>
      </c>
      <c r="AY11" s="215">
        <f>'A.原データ（問５-8.韓国～問９）'!AY3</f>
        <v>0</v>
      </c>
      <c r="AZ11" s="215">
        <f>'A.原データ（問５-8.韓国～問９）'!AZ3</f>
        <v>0</v>
      </c>
      <c r="BA11" s="215">
        <f>'A.原データ（問５-8.韓国～問９）'!BA3</f>
        <v>0</v>
      </c>
      <c r="BB11" s="215">
        <f>'A.原データ（問５-8.韓国～問９）'!BB3</f>
        <v>0</v>
      </c>
      <c r="BC11" s="215">
        <f>'A.原データ（問５-8.韓国～問９）'!BC3</f>
        <v>0</v>
      </c>
      <c r="BD11" s="215">
        <f>'A.原データ（問５-8.韓国～問９）'!BD3</f>
        <v>0</v>
      </c>
      <c r="BE11" s="215">
        <f>'A.原データ（問５-8.韓国～問９）'!BE3</f>
        <v>0</v>
      </c>
      <c r="BF11" s="215">
        <f>'A.原データ（問５-8.韓国～問９）'!BF3</f>
        <v>0</v>
      </c>
      <c r="BG11" s="215">
        <f>'A.原データ（問５-8.韓国～問９）'!BG3</f>
        <v>0</v>
      </c>
      <c r="BH11" s="215">
        <f>'A.原データ（問５-8.韓国～問９）'!BH3</f>
        <v>0</v>
      </c>
      <c r="BI11" s="215">
        <f>'A.原データ（問５-8.韓国～問９）'!BI3</f>
        <v>0</v>
      </c>
      <c r="BJ11" s="215">
        <f>'A.原データ（問５-8.韓国～問９）'!BJ3</f>
        <v>0</v>
      </c>
      <c r="BK11" s="215">
        <f>'A.原データ（問５-8.韓国～問９）'!BK3</f>
        <v>0</v>
      </c>
      <c r="BL11" s="215">
        <f>'A.原データ（問５-8.韓国～問９）'!BL3</f>
        <v>0</v>
      </c>
      <c r="BM11" s="215">
        <f>'A.原データ（問５-8.韓国～問９）'!BM3</f>
        <v>0</v>
      </c>
      <c r="BN11" s="215">
        <f>'A.原データ（問５-8.韓国～問９）'!BN3</f>
        <v>0</v>
      </c>
      <c r="BO11" s="215">
        <f>'A.原データ（問５-8.韓国～問９）'!BO3</f>
        <v>0</v>
      </c>
      <c r="BP11" s="215">
        <f>'A.原データ（問５-8.韓国～問９）'!BP3</f>
        <v>0</v>
      </c>
      <c r="BQ11" s="215" t="str">
        <f>'A.原データ（問５-8.韓国～問９）'!BQ3</f>
        <v/>
      </c>
      <c r="BR11" s="215">
        <f>'A.原データ（問５-8.韓国～問９）'!BR3</f>
        <v>0</v>
      </c>
      <c r="BS11" s="215">
        <f>'A.原データ（問５-8.韓国～問９）'!BS3</f>
        <v>0</v>
      </c>
      <c r="BT11" s="215" t="str">
        <f>'A.原データ（問５-8.韓国～問９）'!BT3</f>
        <v/>
      </c>
      <c r="BU11" s="215">
        <f>'A.原データ（問５-8.韓国～問９）'!BU3</f>
        <v>0</v>
      </c>
      <c r="BV11" s="215">
        <f>'A.原データ（問５-8.韓国～問９）'!BV3</f>
        <v>0</v>
      </c>
      <c r="BW11" s="215" t="str">
        <f>'A.原データ（問５-8.韓国～問９）'!BW3</f>
        <v/>
      </c>
      <c r="BX11" s="215">
        <f>'A.原データ（問５-8.韓国～問９）'!BX3</f>
        <v>0</v>
      </c>
      <c r="BY11" s="215">
        <f>'A.原データ（問５-8.韓国～問９）'!BY3</f>
        <v>0</v>
      </c>
      <c r="BZ11" s="215" t="str">
        <f>'A.原データ（問５-8.韓国～問９）'!BZ3</f>
        <v/>
      </c>
      <c r="CA11" s="215">
        <f>'A.原データ（問５-8.韓国～問９）'!CA3</f>
        <v>0</v>
      </c>
      <c r="CB11" s="215">
        <f>'A.原データ（問５-8.韓国～問９）'!CB3</f>
        <v>0</v>
      </c>
      <c r="CC11" s="215" t="str">
        <f>'A.原データ（問５-8.韓国～問９）'!CC3</f>
        <v/>
      </c>
      <c r="CD11" s="215">
        <f>'A.原データ（問５-8.韓国～問９）'!CD3</f>
        <v>0</v>
      </c>
      <c r="CE11" s="215">
        <f>'A.原データ（問５-8.韓国～問９）'!CE3</f>
        <v>0</v>
      </c>
      <c r="CF11" s="215" t="str">
        <f>'A.原データ（問５-8.韓国～問９）'!CF3</f>
        <v/>
      </c>
      <c r="CG11" s="215">
        <f>'A.原データ（問５-8.韓国～問９）'!CG3</f>
        <v>0</v>
      </c>
      <c r="CH11" s="215">
        <f>'A.原データ（問５-8.韓国～問９）'!CH3</f>
        <v>0</v>
      </c>
      <c r="CI11" s="215" t="str">
        <f>'A.原データ（問５-8.韓国～問９）'!CI3</f>
        <v/>
      </c>
      <c r="CJ11" s="215">
        <f>'A.原データ（問５-8.韓国～問９）'!CJ3</f>
        <v>0</v>
      </c>
      <c r="CK11" s="215">
        <f>'A.原データ（問５-8.韓国～問９）'!CK3</f>
        <v>0</v>
      </c>
      <c r="CL11" s="215" t="str">
        <f>'A.原データ（問５-8.韓国～問９）'!CL3</f>
        <v/>
      </c>
      <c r="CM11" s="215">
        <f>'A.原データ（問５-8.韓国～問９）'!CM3</f>
        <v>0</v>
      </c>
      <c r="CN11" s="215" t="str">
        <f>'A.原データ（問５-8.韓国～問９）'!CN3</f>
        <v/>
      </c>
      <c r="CO11" s="215">
        <f>'A.原データ（問５-8.韓国～問９）'!CO3</f>
        <v>0</v>
      </c>
      <c r="CP11" s="215">
        <f>'A.原データ（問５-8.韓国～問９）'!CP3</f>
        <v>0</v>
      </c>
      <c r="CQ11" s="215">
        <f>'A.原データ（問５-8.韓国～問９）'!CQ3</f>
        <v>0</v>
      </c>
      <c r="CR11" s="215">
        <f>'A.原データ（問５-8.韓国～問９）'!CR3</f>
        <v>0</v>
      </c>
      <c r="CS11" s="215">
        <f>'A.原データ（問５-8.韓国～問９）'!CS3</f>
        <v>0</v>
      </c>
      <c r="CT11" s="215">
        <f>'A.原データ（問５-8.韓国～問９）'!CT3</f>
        <v>0</v>
      </c>
      <c r="CU11" s="215" t="str">
        <f>'A.原データ（問５-8.韓国～問９）'!CU3</f>
        <v/>
      </c>
      <c r="CV11" s="215">
        <f>'A.原データ（問５-8.韓国～問９）'!CV3</f>
        <v>0</v>
      </c>
      <c r="CW11" s="215" t="str">
        <f>'A.原データ（問５-8.韓国～問９）'!CW3</f>
        <v/>
      </c>
      <c r="CX11" s="215" t="str">
        <f>'A.原データ（問５-8.韓国～問９）'!CX3</f>
        <v/>
      </c>
      <c r="CY11" s="215" t="str">
        <f>'A.原データ（問５-8.韓国～問９）'!CY3</f>
        <v/>
      </c>
      <c r="CZ11" s="215" t="str">
        <f>'A.原データ（問５-8.韓国～問９）'!CZ3</f>
        <v/>
      </c>
      <c r="DA11" s="215">
        <f>'A.原データ（問５-8.韓国～問９）'!DA3</f>
        <v>0</v>
      </c>
      <c r="DB11" s="215">
        <f>'A.原データ（問５-8.韓国～問９）'!DB3</f>
        <v>0</v>
      </c>
      <c r="DC11" s="215">
        <f>'A.原データ（問５-8.韓国～問９）'!DC3</f>
        <v>0</v>
      </c>
      <c r="DD11" s="215">
        <f>'A.原データ（問５-8.韓国～問９）'!DD3</f>
        <v>0</v>
      </c>
      <c r="DE11" s="215">
        <f>'A.原データ（問５-8.韓国～問９）'!DE3</f>
        <v>0</v>
      </c>
      <c r="DF11" s="215">
        <f>'A.原データ（問５-8.韓国～問９）'!DF3</f>
        <v>0</v>
      </c>
      <c r="DG11" s="215" t="str">
        <f>'A.原データ（問５-8.韓国～問９）'!DG3</f>
        <v/>
      </c>
      <c r="DH11" s="215" t="str">
        <f>'A.原データ（問５-8.韓国～問９）'!DH3</f>
        <v/>
      </c>
      <c r="DI11" s="215">
        <f>'A.原データ（問５-8.韓国～問９）'!DI3</f>
        <v>0</v>
      </c>
      <c r="DJ11" s="215">
        <f>'A.原データ（問５-8.韓国～問９）'!DJ3</f>
        <v>0</v>
      </c>
      <c r="DK11" s="215">
        <f>'A.原データ（問５-8.韓国～問９）'!DK3</f>
        <v>0</v>
      </c>
    </row>
    <row r="13" spans="1:262" s="382" customFormat="1" x14ac:dyDescent="0.15"/>
    <row r="15" spans="1:262" x14ac:dyDescent="0.15">
      <c r="A15" s="217"/>
      <c r="B15" s="217">
        <v>1</v>
      </c>
      <c r="C15" s="217">
        <v>2</v>
      </c>
      <c r="D15" s="217">
        <v>3</v>
      </c>
      <c r="E15" s="217">
        <v>4</v>
      </c>
      <c r="F15" s="217">
        <v>5</v>
      </c>
      <c r="G15" s="384">
        <v>6</v>
      </c>
      <c r="H15" s="217">
        <v>7</v>
      </c>
      <c r="I15" s="217">
        <v>8</v>
      </c>
      <c r="J15" s="217">
        <v>9</v>
      </c>
      <c r="K15" s="217">
        <v>10</v>
      </c>
      <c r="L15" s="217">
        <v>11</v>
      </c>
      <c r="M15" s="217">
        <v>12</v>
      </c>
      <c r="N15" s="217">
        <v>13</v>
      </c>
      <c r="O15" s="217">
        <v>14</v>
      </c>
      <c r="P15" s="217">
        <v>15</v>
      </c>
      <c r="Q15" s="217">
        <v>16</v>
      </c>
      <c r="R15" s="217">
        <v>17</v>
      </c>
      <c r="S15" s="217">
        <v>18</v>
      </c>
      <c r="T15" s="217">
        <v>19</v>
      </c>
      <c r="U15" s="217">
        <v>20</v>
      </c>
      <c r="V15" s="217">
        <v>21</v>
      </c>
      <c r="W15" s="217">
        <v>22</v>
      </c>
      <c r="X15" s="217">
        <v>23</v>
      </c>
      <c r="Y15" s="217">
        <v>24</v>
      </c>
      <c r="Z15" s="217">
        <v>25</v>
      </c>
      <c r="AA15" s="217">
        <v>26</v>
      </c>
      <c r="AB15" s="217">
        <v>27</v>
      </c>
      <c r="AC15" s="217">
        <v>28</v>
      </c>
      <c r="AD15" s="217">
        <v>29</v>
      </c>
      <c r="AE15" s="217">
        <v>30</v>
      </c>
      <c r="AF15" s="217">
        <v>31</v>
      </c>
      <c r="AG15" s="217">
        <v>32</v>
      </c>
      <c r="AH15" s="217">
        <v>33</v>
      </c>
      <c r="AI15" s="217">
        <v>34</v>
      </c>
      <c r="AJ15" s="217">
        <v>35</v>
      </c>
      <c r="AK15" s="217">
        <v>36</v>
      </c>
      <c r="AL15" s="217">
        <v>37</v>
      </c>
      <c r="AM15" s="217">
        <v>38</v>
      </c>
      <c r="AN15" s="217">
        <v>39</v>
      </c>
      <c r="AO15" s="217">
        <v>40</v>
      </c>
      <c r="AP15" s="217">
        <v>41</v>
      </c>
      <c r="AQ15" s="217">
        <v>42</v>
      </c>
      <c r="AR15" s="217">
        <v>43</v>
      </c>
      <c r="AS15" s="217">
        <v>44</v>
      </c>
      <c r="AT15" s="217">
        <v>45</v>
      </c>
      <c r="AU15" s="217">
        <v>46</v>
      </c>
      <c r="AV15" s="217">
        <v>47</v>
      </c>
      <c r="AW15" s="217">
        <v>48</v>
      </c>
      <c r="AX15" s="217">
        <v>49</v>
      </c>
      <c r="AY15" s="217">
        <v>50</v>
      </c>
      <c r="AZ15" s="217">
        <v>51</v>
      </c>
      <c r="BA15" s="217">
        <v>52</v>
      </c>
      <c r="BB15" s="217">
        <v>53</v>
      </c>
      <c r="BC15" s="217">
        <v>54</v>
      </c>
      <c r="BD15" s="217">
        <v>55</v>
      </c>
      <c r="BE15" s="217">
        <v>56</v>
      </c>
      <c r="BF15" s="217">
        <v>57</v>
      </c>
      <c r="BG15" s="217">
        <v>58</v>
      </c>
      <c r="BH15" s="217">
        <v>59</v>
      </c>
      <c r="BI15" s="217">
        <v>60</v>
      </c>
      <c r="BJ15" s="217">
        <v>61</v>
      </c>
      <c r="BK15" s="217">
        <v>62</v>
      </c>
      <c r="BL15" s="217">
        <v>63</v>
      </c>
      <c r="BM15" s="217">
        <v>64</v>
      </c>
      <c r="BN15" s="217">
        <v>65</v>
      </c>
      <c r="BO15" s="217">
        <v>66</v>
      </c>
      <c r="BP15" s="217">
        <v>67</v>
      </c>
      <c r="BQ15" s="217">
        <v>68</v>
      </c>
      <c r="BR15" s="217">
        <v>69</v>
      </c>
      <c r="BS15" s="217">
        <v>70</v>
      </c>
      <c r="BT15" s="217">
        <v>71</v>
      </c>
      <c r="BU15" s="217">
        <v>72</v>
      </c>
      <c r="BV15" s="217">
        <v>73</v>
      </c>
      <c r="BW15" s="217">
        <v>74</v>
      </c>
      <c r="BX15" s="217">
        <v>75</v>
      </c>
      <c r="BY15" s="217">
        <v>76</v>
      </c>
      <c r="BZ15" s="217">
        <v>77</v>
      </c>
      <c r="CA15" s="217">
        <v>78</v>
      </c>
      <c r="CB15" s="217">
        <v>79</v>
      </c>
      <c r="CC15" s="217">
        <v>80</v>
      </c>
      <c r="CD15" s="217">
        <v>81</v>
      </c>
      <c r="CE15" s="217">
        <v>82</v>
      </c>
      <c r="CF15" s="217">
        <v>83</v>
      </c>
      <c r="CG15" s="217">
        <v>84</v>
      </c>
      <c r="CH15" s="217">
        <v>85</v>
      </c>
      <c r="CI15" s="217">
        <v>86</v>
      </c>
      <c r="CJ15" s="217">
        <v>87</v>
      </c>
      <c r="CK15" s="217">
        <v>88</v>
      </c>
      <c r="CL15" s="217">
        <v>89</v>
      </c>
      <c r="CM15" s="217">
        <v>90</v>
      </c>
      <c r="CN15" s="217">
        <v>91</v>
      </c>
      <c r="CO15" s="217">
        <v>92</v>
      </c>
      <c r="CP15" s="217">
        <v>93</v>
      </c>
      <c r="CQ15" s="217">
        <v>94</v>
      </c>
      <c r="CR15" s="217">
        <v>95</v>
      </c>
      <c r="CS15" s="217">
        <v>96</v>
      </c>
      <c r="CT15" s="217">
        <v>97</v>
      </c>
      <c r="CU15" s="217">
        <v>98</v>
      </c>
      <c r="CV15" s="217">
        <v>99</v>
      </c>
      <c r="CW15" s="217">
        <v>100</v>
      </c>
      <c r="CX15" s="217">
        <v>101</v>
      </c>
      <c r="CY15" s="217">
        <v>102</v>
      </c>
      <c r="CZ15" s="217">
        <v>103</v>
      </c>
      <c r="DA15" s="217">
        <v>104</v>
      </c>
      <c r="DB15" s="217">
        <v>105</v>
      </c>
      <c r="DC15" s="217">
        <v>106</v>
      </c>
      <c r="DD15" s="217">
        <v>107</v>
      </c>
      <c r="DE15" s="217">
        <v>108</v>
      </c>
      <c r="DF15" s="217">
        <v>109</v>
      </c>
      <c r="DG15" s="217">
        <v>110</v>
      </c>
      <c r="DH15" s="217">
        <v>111</v>
      </c>
      <c r="DI15" s="217">
        <v>112</v>
      </c>
      <c r="DJ15" s="217">
        <v>113</v>
      </c>
      <c r="DK15" s="217">
        <v>114</v>
      </c>
      <c r="DL15" s="217">
        <v>115</v>
      </c>
      <c r="DM15" s="217">
        <v>116</v>
      </c>
      <c r="DN15" s="217">
        <v>117</v>
      </c>
      <c r="DO15" s="217">
        <v>118</v>
      </c>
      <c r="DP15" s="217">
        <v>119</v>
      </c>
      <c r="DQ15" s="217">
        <v>120</v>
      </c>
      <c r="DR15" s="217">
        <v>121</v>
      </c>
      <c r="DS15" s="217">
        <v>122</v>
      </c>
      <c r="DT15" s="217">
        <v>123</v>
      </c>
      <c r="DU15" s="217">
        <v>124</v>
      </c>
      <c r="DV15" s="217">
        <v>125</v>
      </c>
      <c r="DW15" s="217">
        <v>126</v>
      </c>
      <c r="DX15" s="217">
        <v>127</v>
      </c>
      <c r="DY15" s="217">
        <v>128</v>
      </c>
      <c r="DZ15" s="217">
        <v>129</v>
      </c>
      <c r="EA15" s="217">
        <v>130</v>
      </c>
      <c r="EB15" s="217">
        <v>131</v>
      </c>
      <c r="EC15" s="217">
        <v>132</v>
      </c>
      <c r="ED15" s="217">
        <v>133</v>
      </c>
      <c r="EE15" s="217">
        <v>134</v>
      </c>
      <c r="EF15" s="217">
        <v>135</v>
      </c>
      <c r="EG15" s="217">
        <v>136</v>
      </c>
      <c r="EH15" s="217">
        <v>137</v>
      </c>
      <c r="EI15" s="217">
        <v>138</v>
      </c>
      <c r="EJ15" s="217">
        <v>139</v>
      </c>
      <c r="EK15" s="217">
        <v>140</v>
      </c>
      <c r="EL15" s="217">
        <v>141</v>
      </c>
      <c r="EM15" s="217">
        <v>142</v>
      </c>
      <c r="EN15" s="217">
        <v>143</v>
      </c>
      <c r="EO15" s="217">
        <v>144</v>
      </c>
      <c r="EP15" s="217">
        <v>145</v>
      </c>
      <c r="EQ15" s="217">
        <v>146</v>
      </c>
      <c r="ER15" s="217">
        <v>147</v>
      </c>
      <c r="ES15" s="217">
        <v>148</v>
      </c>
      <c r="ET15" s="217">
        <v>149</v>
      </c>
      <c r="EU15" s="217">
        <v>150</v>
      </c>
      <c r="EV15" s="217">
        <v>151</v>
      </c>
      <c r="EW15" s="217">
        <v>152</v>
      </c>
      <c r="EX15" s="217">
        <v>153</v>
      </c>
      <c r="EY15" s="217">
        <v>154</v>
      </c>
      <c r="EZ15" s="217">
        <v>155</v>
      </c>
      <c r="FA15" s="217">
        <v>156</v>
      </c>
      <c r="FB15" s="217">
        <v>157</v>
      </c>
      <c r="FC15" s="217">
        <v>158</v>
      </c>
      <c r="FD15" s="217">
        <v>159</v>
      </c>
      <c r="FE15" s="217">
        <v>160</v>
      </c>
      <c r="FF15" s="217">
        <v>161</v>
      </c>
      <c r="FG15" s="217">
        <v>162</v>
      </c>
      <c r="FH15" s="217">
        <v>163</v>
      </c>
      <c r="FI15" s="217">
        <v>164</v>
      </c>
      <c r="FJ15" s="217">
        <v>165</v>
      </c>
      <c r="FK15" s="217">
        <v>166</v>
      </c>
      <c r="FL15" s="217">
        <v>167</v>
      </c>
      <c r="FM15" s="217">
        <v>168</v>
      </c>
      <c r="FN15" s="217">
        <v>169</v>
      </c>
      <c r="FO15" s="217">
        <v>170</v>
      </c>
      <c r="FP15" s="217">
        <v>171</v>
      </c>
      <c r="FQ15" s="217">
        <v>172</v>
      </c>
      <c r="FR15" s="217">
        <v>173</v>
      </c>
      <c r="FS15" s="217">
        <v>174</v>
      </c>
      <c r="FT15" s="217">
        <v>175</v>
      </c>
      <c r="FU15" s="217">
        <v>176</v>
      </c>
      <c r="FV15" s="217">
        <v>177</v>
      </c>
      <c r="FW15" s="217">
        <v>178</v>
      </c>
      <c r="FX15" s="217">
        <v>179</v>
      </c>
      <c r="FY15" s="217">
        <v>180</v>
      </c>
      <c r="FZ15" s="217">
        <v>181</v>
      </c>
      <c r="GA15" s="217">
        <v>182</v>
      </c>
      <c r="GB15" s="217">
        <v>183</v>
      </c>
      <c r="GC15" s="217">
        <v>184</v>
      </c>
      <c r="GD15" s="217">
        <v>185</v>
      </c>
      <c r="GE15" s="217">
        <v>186</v>
      </c>
      <c r="GF15" s="217">
        <v>187</v>
      </c>
      <c r="GG15" s="217">
        <v>188</v>
      </c>
      <c r="GH15" s="217">
        <v>189</v>
      </c>
      <c r="GI15" s="217">
        <v>190</v>
      </c>
      <c r="GJ15" s="217">
        <v>191</v>
      </c>
      <c r="GK15" s="217">
        <v>192</v>
      </c>
      <c r="GL15" s="217">
        <v>193</v>
      </c>
      <c r="GM15" s="217">
        <v>194</v>
      </c>
      <c r="GN15" s="217">
        <v>195</v>
      </c>
      <c r="GO15" s="217">
        <v>196</v>
      </c>
      <c r="GP15" s="217">
        <v>197</v>
      </c>
      <c r="GQ15" s="217">
        <v>198</v>
      </c>
      <c r="GR15" s="217">
        <v>199</v>
      </c>
      <c r="GS15" s="217">
        <v>200</v>
      </c>
    </row>
    <row r="16" spans="1:262" ht="85.5" x14ac:dyDescent="0.15">
      <c r="A16" s="218" t="s">
        <v>311</v>
      </c>
      <c r="B16" s="219" t="s">
        <v>312</v>
      </c>
      <c r="C16" s="220" t="s">
        <v>313</v>
      </c>
      <c r="D16" s="220" t="s">
        <v>314</v>
      </c>
      <c r="E16" s="220" t="s">
        <v>345</v>
      </c>
      <c r="F16" s="220" t="s">
        <v>315</v>
      </c>
      <c r="G16" s="232" t="s">
        <v>648</v>
      </c>
      <c r="H16" s="232" t="s">
        <v>649</v>
      </c>
      <c r="I16" s="232" t="s">
        <v>650</v>
      </c>
      <c r="J16" s="232" t="s">
        <v>651</v>
      </c>
      <c r="K16" s="232" t="s">
        <v>652</v>
      </c>
      <c r="L16" s="232" t="s">
        <v>653</v>
      </c>
      <c r="M16" s="232" t="s">
        <v>654</v>
      </c>
      <c r="N16" s="232" t="s">
        <v>655</v>
      </c>
      <c r="O16" s="232" t="s">
        <v>656</v>
      </c>
      <c r="P16" s="232" t="s">
        <v>657</v>
      </c>
      <c r="Q16" s="232" t="s">
        <v>658</v>
      </c>
      <c r="R16" s="232" t="s">
        <v>659</v>
      </c>
      <c r="S16" s="232" t="s">
        <v>660</v>
      </c>
      <c r="T16" s="232" t="s">
        <v>661</v>
      </c>
      <c r="U16" s="232" t="s">
        <v>662</v>
      </c>
      <c r="V16" s="232" t="s">
        <v>663</v>
      </c>
      <c r="W16" s="232" t="s">
        <v>664</v>
      </c>
      <c r="X16" s="232" t="s">
        <v>665</v>
      </c>
      <c r="Y16" s="232" t="s">
        <v>666</v>
      </c>
      <c r="Z16" s="232" t="s">
        <v>667</v>
      </c>
      <c r="AA16" s="232" t="s">
        <v>668</v>
      </c>
      <c r="AB16" s="232" t="s">
        <v>669</v>
      </c>
      <c r="AC16" s="232" t="s">
        <v>670</v>
      </c>
      <c r="AD16" s="232" t="s">
        <v>671</v>
      </c>
      <c r="AE16" s="232" t="s">
        <v>672</v>
      </c>
      <c r="AF16" s="232" t="s">
        <v>673</v>
      </c>
      <c r="AG16" s="232" t="s">
        <v>674</v>
      </c>
      <c r="AH16" s="232" t="s">
        <v>675</v>
      </c>
      <c r="AI16" s="232" t="s">
        <v>676</v>
      </c>
      <c r="AJ16" s="232" t="s">
        <v>677</v>
      </c>
      <c r="AK16" s="232" t="s">
        <v>678</v>
      </c>
      <c r="AL16" s="232" t="s">
        <v>679</v>
      </c>
      <c r="AM16" s="232" t="s">
        <v>680</v>
      </c>
      <c r="AN16" s="232" t="s">
        <v>681</v>
      </c>
      <c r="AO16" s="232" t="s">
        <v>682</v>
      </c>
      <c r="AP16" s="232" t="s">
        <v>683</v>
      </c>
      <c r="AQ16" s="232" t="s">
        <v>684</v>
      </c>
      <c r="AR16" s="232" t="s">
        <v>685</v>
      </c>
      <c r="AS16" s="232" t="s">
        <v>686</v>
      </c>
      <c r="AT16" s="232" t="s">
        <v>687</v>
      </c>
      <c r="AU16" s="232" t="s">
        <v>688</v>
      </c>
      <c r="AV16" s="232" t="s">
        <v>689</v>
      </c>
      <c r="AW16" s="232" t="s">
        <v>690</v>
      </c>
      <c r="AX16" s="232" t="s">
        <v>691</v>
      </c>
      <c r="AY16" s="232" t="s">
        <v>692</v>
      </c>
      <c r="AZ16" s="232" t="s">
        <v>693</v>
      </c>
      <c r="BA16" s="232" t="s">
        <v>694</v>
      </c>
      <c r="BB16" s="232" t="s">
        <v>695</v>
      </c>
      <c r="BC16" s="232" t="s">
        <v>696</v>
      </c>
      <c r="BD16" s="232" t="s">
        <v>697</v>
      </c>
      <c r="BE16" s="232" t="s">
        <v>698</v>
      </c>
      <c r="BF16" s="232" t="s">
        <v>699</v>
      </c>
      <c r="BG16" s="232" t="s">
        <v>700</v>
      </c>
      <c r="BH16" s="232" t="s">
        <v>701</v>
      </c>
      <c r="BI16" s="232" t="s">
        <v>702</v>
      </c>
      <c r="BJ16" s="232" t="s">
        <v>703</v>
      </c>
      <c r="BK16" s="232" t="s">
        <v>704</v>
      </c>
      <c r="BL16" s="232" t="s">
        <v>705</v>
      </c>
      <c r="BM16" s="232" t="s">
        <v>706</v>
      </c>
      <c r="BN16" s="232" t="s">
        <v>707</v>
      </c>
      <c r="BO16" s="232" t="s">
        <v>708</v>
      </c>
      <c r="BP16" s="232" t="s">
        <v>709</v>
      </c>
      <c r="BQ16" s="232" t="s">
        <v>710</v>
      </c>
      <c r="BR16" s="232" t="s">
        <v>711</v>
      </c>
      <c r="BS16" s="232" t="s">
        <v>712</v>
      </c>
      <c r="BT16" s="232" t="s">
        <v>713</v>
      </c>
      <c r="BU16" s="232" t="s">
        <v>714</v>
      </c>
      <c r="BV16" s="232" t="s">
        <v>715</v>
      </c>
      <c r="BW16" s="232" t="s">
        <v>716</v>
      </c>
      <c r="BX16" s="232" t="s">
        <v>717</v>
      </c>
      <c r="BY16" s="232" t="s">
        <v>718</v>
      </c>
      <c r="BZ16" s="232" t="s">
        <v>719</v>
      </c>
      <c r="CA16" s="232" t="s">
        <v>1101</v>
      </c>
      <c r="CB16" s="232" t="s">
        <v>1102</v>
      </c>
      <c r="CC16" s="232" t="s">
        <v>1103</v>
      </c>
      <c r="CD16" s="232" t="s">
        <v>1104</v>
      </c>
      <c r="CE16" s="232" t="s">
        <v>1105</v>
      </c>
      <c r="CF16" s="232" t="s">
        <v>1106</v>
      </c>
      <c r="CG16" s="232" t="s">
        <v>1107</v>
      </c>
      <c r="CH16" s="232" t="s">
        <v>1108</v>
      </c>
      <c r="CI16" s="232" t="s">
        <v>1109</v>
      </c>
      <c r="CJ16" s="232" t="s">
        <v>1110</v>
      </c>
      <c r="CK16" s="232" t="s">
        <v>1111</v>
      </c>
      <c r="CL16" s="232" t="s">
        <v>1112</v>
      </c>
      <c r="CM16" s="232" t="s">
        <v>720</v>
      </c>
      <c r="CN16" s="232" t="s">
        <v>721</v>
      </c>
      <c r="CO16" s="232" t="s">
        <v>722</v>
      </c>
      <c r="CP16" s="232" t="s">
        <v>723</v>
      </c>
      <c r="CQ16" s="232" t="s">
        <v>724</v>
      </c>
      <c r="CR16" s="232" t="s">
        <v>725</v>
      </c>
      <c r="CS16" s="232" t="s">
        <v>726</v>
      </c>
      <c r="CT16" s="232" t="s">
        <v>727</v>
      </c>
      <c r="CU16" s="232" t="s">
        <v>728</v>
      </c>
      <c r="CV16" s="232" t="s">
        <v>729</v>
      </c>
      <c r="CW16" s="232" t="s">
        <v>730</v>
      </c>
      <c r="CX16" s="232" t="s">
        <v>731</v>
      </c>
      <c r="CY16" s="221" t="s">
        <v>1113</v>
      </c>
      <c r="CZ16" s="221" t="s">
        <v>1114</v>
      </c>
      <c r="DA16" s="221" t="s">
        <v>1115</v>
      </c>
      <c r="DB16" s="221" t="s">
        <v>1116</v>
      </c>
      <c r="DC16" s="221" t="s">
        <v>1117</v>
      </c>
      <c r="DD16" s="221" t="s">
        <v>1118</v>
      </c>
      <c r="DE16" s="221" t="s">
        <v>1119</v>
      </c>
      <c r="DF16" s="221" t="s">
        <v>1120</v>
      </c>
      <c r="DG16" s="221" t="s">
        <v>1121</v>
      </c>
      <c r="DH16" s="221" t="s">
        <v>1122</v>
      </c>
      <c r="DI16" s="221" t="s">
        <v>1123</v>
      </c>
      <c r="DJ16" s="221" t="s">
        <v>1124</v>
      </c>
      <c r="DK16" s="221" t="s">
        <v>1125</v>
      </c>
      <c r="DL16" s="221" t="s">
        <v>1126</v>
      </c>
      <c r="DM16" s="221" t="s">
        <v>1127</v>
      </c>
      <c r="DN16" s="221" t="s">
        <v>1128</v>
      </c>
      <c r="DO16" s="221" t="s">
        <v>1129</v>
      </c>
      <c r="DP16" s="221" t="s">
        <v>1130</v>
      </c>
      <c r="DQ16" s="221" t="s">
        <v>1131</v>
      </c>
      <c r="DR16" s="221" t="s">
        <v>1132</v>
      </c>
      <c r="DS16" s="221" t="s">
        <v>1133</v>
      </c>
      <c r="DT16" s="221" t="s">
        <v>1134</v>
      </c>
      <c r="DU16" s="221" t="s">
        <v>1135</v>
      </c>
      <c r="DV16" s="221" t="s">
        <v>1136</v>
      </c>
      <c r="DW16" s="221" t="s">
        <v>1137</v>
      </c>
      <c r="DX16" s="221" t="s">
        <v>1138</v>
      </c>
      <c r="DY16" s="221" t="s">
        <v>1139</v>
      </c>
      <c r="DZ16" s="221" t="s">
        <v>1140</v>
      </c>
      <c r="EA16" s="221" t="s">
        <v>1141</v>
      </c>
      <c r="EB16" s="221" t="s">
        <v>1142</v>
      </c>
      <c r="EC16" s="221" t="s">
        <v>1143</v>
      </c>
      <c r="ED16" s="221" t="s">
        <v>1144</v>
      </c>
      <c r="EE16" s="221" t="s">
        <v>1145</v>
      </c>
      <c r="EF16" s="221" t="s">
        <v>1146</v>
      </c>
      <c r="EG16" s="221" t="s">
        <v>1147</v>
      </c>
      <c r="EH16" s="221" t="s">
        <v>1148</v>
      </c>
      <c r="EI16" s="221" t="s">
        <v>1149</v>
      </c>
      <c r="EJ16" s="221" t="s">
        <v>1150</v>
      </c>
      <c r="EK16" s="221" t="s">
        <v>1151</v>
      </c>
      <c r="EL16" s="221" t="s">
        <v>1152</v>
      </c>
      <c r="EM16" s="221" t="s">
        <v>1153</v>
      </c>
      <c r="EN16" s="221" t="s">
        <v>1154</v>
      </c>
      <c r="EO16" s="221" t="s">
        <v>1155</v>
      </c>
      <c r="EP16" s="221" t="s">
        <v>1156</v>
      </c>
      <c r="EQ16" s="221" t="s">
        <v>1157</v>
      </c>
      <c r="ER16" s="221" t="s">
        <v>1158</v>
      </c>
      <c r="ES16" s="221" t="s">
        <v>1159</v>
      </c>
      <c r="ET16" s="221" t="s">
        <v>1160</v>
      </c>
      <c r="EU16" s="221" t="s">
        <v>1161</v>
      </c>
      <c r="EV16" s="221" t="s">
        <v>1162</v>
      </c>
      <c r="EW16" s="221" t="s">
        <v>1163</v>
      </c>
      <c r="EX16" s="221" t="s">
        <v>1164</v>
      </c>
      <c r="EY16" s="221" t="s">
        <v>1165</v>
      </c>
      <c r="EZ16" s="221" t="s">
        <v>1166</v>
      </c>
      <c r="FA16" s="221" t="s">
        <v>1167</v>
      </c>
      <c r="FB16" s="221" t="s">
        <v>1168</v>
      </c>
      <c r="FC16" s="221" t="s">
        <v>1169</v>
      </c>
      <c r="FD16" s="221" t="s">
        <v>1170</v>
      </c>
      <c r="FE16" s="221" t="s">
        <v>1171</v>
      </c>
      <c r="FF16" s="221" t="s">
        <v>1172</v>
      </c>
      <c r="FG16" s="221" t="s">
        <v>1173</v>
      </c>
      <c r="FH16" s="221" t="s">
        <v>1174</v>
      </c>
      <c r="FI16" s="221" t="s">
        <v>1175</v>
      </c>
      <c r="FJ16" s="221" t="s">
        <v>1176</v>
      </c>
      <c r="FK16" s="221" t="s">
        <v>1177</v>
      </c>
      <c r="FL16" s="221" t="s">
        <v>1178</v>
      </c>
      <c r="FM16" s="221" t="s">
        <v>1184</v>
      </c>
      <c r="FN16" s="221" t="s">
        <v>1179</v>
      </c>
      <c r="FO16" s="221" t="s">
        <v>1180</v>
      </c>
      <c r="FP16" s="221" t="s">
        <v>1181</v>
      </c>
      <c r="FQ16" s="221" t="s">
        <v>1182</v>
      </c>
      <c r="FR16" s="221" t="s">
        <v>1183</v>
      </c>
      <c r="FS16" s="221" t="s">
        <v>1185</v>
      </c>
      <c r="FT16" s="221" t="s">
        <v>1186</v>
      </c>
      <c r="FU16" s="221" t="s">
        <v>1187</v>
      </c>
      <c r="FV16" s="221" t="s">
        <v>1188</v>
      </c>
      <c r="FW16" s="221" t="s">
        <v>1189</v>
      </c>
      <c r="FX16" s="221" t="s">
        <v>1190</v>
      </c>
      <c r="FY16" s="221" t="s">
        <v>1191</v>
      </c>
      <c r="FZ16" s="221" t="s">
        <v>1192</v>
      </c>
      <c r="GA16" s="221" t="s">
        <v>1193</v>
      </c>
      <c r="GB16" s="221" t="s">
        <v>1194</v>
      </c>
      <c r="GC16" s="221" t="s">
        <v>1195</v>
      </c>
      <c r="GD16" s="221" t="s">
        <v>1196</v>
      </c>
      <c r="GE16" s="221" t="s">
        <v>1197</v>
      </c>
      <c r="GF16" s="221" t="s">
        <v>1198</v>
      </c>
      <c r="GG16" s="221" t="s">
        <v>1199</v>
      </c>
      <c r="GH16" s="221" t="s">
        <v>1200</v>
      </c>
      <c r="GI16" s="221" t="s">
        <v>1201</v>
      </c>
      <c r="GJ16" s="221" t="s">
        <v>1202</v>
      </c>
      <c r="GK16" s="221" t="s">
        <v>1203</v>
      </c>
      <c r="GL16" s="221" t="s">
        <v>1204</v>
      </c>
      <c r="GM16" s="221" t="s">
        <v>1205</v>
      </c>
      <c r="GN16" s="221" t="s">
        <v>1206</v>
      </c>
      <c r="GO16" s="221" t="s">
        <v>1207</v>
      </c>
      <c r="GP16" s="221" t="s">
        <v>1208</v>
      </c>
      <c r="GQ16" s="379" t="s">
        <v>1553</v>
      </c>
      <c r="GR16" s="381" t="s">
        <v>1552</v>
      </c>
      <c r="GS16" s="378" t="s">
        <v>1554</v>
      </c>
    </row>
    <row r="17" spans="1:216" ht="22.5" customHeight="1" x14ac:dyDescent="0.15">
      <c r="A17" s="215">
        <f>'B.原データ（問10～問12）'!A3</f>
        <v>1</v>
      </c>
      <c r="B17" s="223" t="str">
        <f>'B.原データ（問10～問12）'!B3</f>
        <v/>
      </c>
      <c r="C17" s="215">
        <f>'B.原データ（問10～問12）'!C3</f>
        <v>0</v>
      </c>
      <c r="D17" s="224" t="str">
        <f>'B.原データ（問10～問12）'!D3</f>
        <v/>
      </c>
      <c r="E17" s="215" t="str">
        <f>'B.原データ（問10～問12）'!E3</f>
        <v/>
      </c>
      <c r="F17" s="215">
        <f>'B.原データ（問10～問12）'!F3</f>
        <v>0</v>
      </c>
      <c r="G17" s="215">
        <f>'B.原データ（問10～問12）'!G3</f>
        <v>0</v>
      </c>
      <c r="H17" s="215">
        <f>'B.原データ（問10～問12）'!H3</f>
        <v>0</v>
      </c>
      <c r="I17" s="215">
        <f>'B.原データ（問10～問12）'!I3</f>
        <v>0</v>
      </c>
      <c r="J17" s="215">
        <f>'B.原データ（問10～問12）'!J3</f>
        <v>0</v>
      </c>
      <c r="K17" s="215">
        <f>'B.原データ（問10～問12）'!K3</f>
        <v>0</v>
      </c>
      <c r="L17" s="215">
        <f>'B.原データ（問10～問12）'!L3</f>
        <v>0</v>
      </c>
      <c r="M17" s="215">
        <f>'B.原データ（問10～問12）'!M3</f>
        <v>0</v>
      </c>
      <c r="N17" s="215">
        <f>'B.原データ（問10～問12）'!N3</f>
        <v>0</v>
      </c>
      <c r="O17" s="215">
        <f>'B.原データ（問10～問12）'!O3</f>
        <v>0</v>
      </c>
      <c r="P17" s="215">
        <f>'B.原データ（問10～問12）'!P3</f>
        <v>0</v>
      </c>
      <c r="Q17" s="215">
        <f>'B.原データ（問10～問12）'!Q3</f>
        <v>0</v>
      </c>
      <c r="R17" s="215">
        <f>'B.原データ（問10～問12）'!R3</f>
        <v>0</v>
      </c>
      <c r="S17" s="215">
        <f>'B.原データ（問10～問12）'!S3</f>
        <v>0</v>
      </c>
      <c r="T17" s="215">
        <f>'B.原データ（問10～問12）'!T3</f>
        <v>0</v>
      </c>
      <c r="U17" s="215">
        <f>'B.原データ（問10～問12）'!U3</f>
        <v>0</v>
      </c>
      <c r="V17" s="215">
        <f>'B.原データ（問10～問12）'!V3</f>
        <v>0</v>
      </c>
      <c r="W17" s="215">
        <f>'B.原データ（問10～問12）'!W3</f>
        <v>0</v>
      </c>
      <c r="X17" s="215">
        <f>'B.原データ（問10～問12）'!X3</f>
        <v>0</v>
      </c>
      <c r="Y17" s="215">
        <f>'B.原データ（問10～問12）'!Y3</f>
        <v>0</v>
      </c>
      <c r="Z17" s="215">
        <f>'B.原データ（問10～問12）'!Z3</f>
        <v>0</v>
      </c>
      <c r="AA17" s="215">
        <f>'B.原データ（問10～問12）'!AA3</f>
        <v>0</v>
      </c>
      <c r="AB17" s="215">
        <f>'B.原データ（問10～問12）'!AB3</f>
        <v>0</v>
      </c>
      <c r="AC17" s="215">
        <f>'B.原データ（問10～問12）'!AC3</f>
        <v>0</v>
      </c>
      <c r="AD17" s="215">
        <f>'B.原データ（問10～問12）'!AD3</f>
        <v>0</v>
      </c>
      <c r="AE17" s="215">
        <f>'B.原データ（問10～問12）'!AE3</f>
        <v>0</v>
      </c>
      <c r="AF17" s="215">
        <f>'B.原データ（問10～問12）'!AF3</f>
        <v>0</v>
      </c>
      <c r="AG17" s="215">
        <f>'B.原データ（問10～問12）'!AG3</f>
        <v>0</v>
      </c>
      <c r="AH17" s="215">
        <f>'B.原データ（問10～問12）'!AH3</f>
        <v>0</v>
      </c>
      <c r="AI17" s="215">
        <f>'B.原データ（問10～問12）'!AI3</f>
        <v>0</v>
      </c>
      <c r="AJ17" s="215">
        <f>'B.原データ（問10～問12）'!AJ3</f>
        <v>0</v>
      </c>
      <c r="AK17" s="215">
        <f>'B.原データ（問10～問12）'!AK3</f>
        <v>0</v>
      </c>
      <c r="AL17" s="215">
        <f>'B.原データ（問10～問12）'!AL3</f>
        <v>0</v>
      </c>
      <c r="AM17" s="215">
        <f>'B.原データ（問10～問12）'!AM3</f>
        <v>0</v>
      </c>
      <c r="AN17" s="215">
        <f>'B.原データ（問10～問12）'!AN3</f>
        <v>0</v>
      </c>
      <c r="AO17" s="215">
        <f>'B.原データ（問10～問12）'!AO3</f>
        <v>0</v>
      </c>
      <c r="AP17" s="215">
        <f>'B.原データ（問10～問12）'!AP3</f>
        <v>0</v>
      </c>
      <c r="AQ17" s="215">
        <f>'B.原データ（問10～問12）'!AQ3</f>
        <v>0</v>
      </c>
      <c r="AR17" s="215">
        <f>'B.原データ（問10～問12）'!AR3</f>
        <v>0</v>
      </c>
      <c r="AS17" s="215">
        <f>'B.原データ（問10～問12）'!AS3</f>
        <v>0</v>
      </c>
      <c r="AT17" s="215">
        <f>'B.原データ（問10～問12）'!AT3</f>
        <v>0</v>
      </c>
      <c r="AU17" s="215">
        <f>'B.原データ（問10～問12）'!AU3</f>
        <v>0</v>
      </c>
      <c r="AV17" s="215">
        <f>'B.原データ（問10～問12）'!AV3</f>
        <v>0</v>
      </c>
      <c r="AW17" s="215">
        <f>'B.原データ（問10～問12）'!AW3</f>
        <v>0</v>
      </c>
      <c r="AX17" s="215">
        <f>'B.原データ（問10～問12）'!AX3</f>
        <v>0</v>
      </c>
      <c r="AY17" s="215">
        <f>'B.原データ（問10～問12）'!AY3</f>
        <v>0</v>
      </c>
      <c r="AZ17" s="215">
        <f>'B.原データ（問10～問12）'!AZ3</f>
        <v>0</v>
      </c>
      <c r="BA17" s="215">
        <f>'B.原データ（問10～問12）'!BA3</f>
        <v>0</v>
      </c>
      <c r="BB17" s="215">
        <f>'B.原データ（問10～問12）'!BB3</f>
        <v>0</v>
      </c>
      <c r="BC17" s="215">
        <f>'B.原データ（問10～問12）'!BC3</f>
        <v>0</v>
      </c>
      <c r="BD17" s="215">
        <f>'B.原データ（問10～問12）'!BD3</f>
        <v>0</v>
      </c>
      <c r="BE17" s="215">
        <f>'B.原データ（問10～問12）'!BE3</f>
        <v>0</v>
      </c>
      <c r="BF17" s="215">
        <f>'B.原データ（問10～問12）'!BF3</f>
        <v>0</v>
      </c>
      <c r="BG17" s="215">
        <f>'B.原データ（問10～問12）'!BG3</f>
        <v>0</v>
      </c>
      <c r="BH17" s="215">
        <f>'B.原データ（問10～問12）'!BH3</f>
        <v>0</v>
      </c>
      <c r="BI17" s="215">
        <f>'B.原データ（問10～問12）'!BI3</f>
        <v>0</v>
      </c>
      <c r="BJ17" s="215">
        <f>'B.原データ（問10～問12）'!BJ3</f>
        <v>0</v>
      </c>
      <c r="BK17" s="215">
        <f>'B.原データ（問10～問12）'!BK3</f>
        <v>0</v>
      </c>
      <c r="BL17" s="215">
        <f>'B.原データ（問10～問12）'!BL3</f>
        <v>0</v>
      </c>
      <c r="BM17" s="215">
        <f>'B.原データ（問10～問12）'!BM3</f>
        <v>0</v>
      </c>
      <c r="BN17" s="215">
        <f>'B.原データ（問10～問12）'!BN3</f>
        <v>0</v>
      </c>
      <c r="BO17" s="215">
        <f>'B.原データ（問10～問12）'!BO3</f>
        <v>0</v>
      </c>
      <c r="BP17" s="215">
        <f>'B.原データ（問10～問12）'!BP3</f>
        <v>0</v>
      </c>
      <c r="BQ17" s="215">
        <f>'B.原データ（問10～問12）'!BQ3</f>
        <v>0</v>
      </c>
      <c r="BR17" s="215">
        <f>'B.原データ（問10～問12）'!BR3</f>
        <v>0</v>
      </c>
      <c r="BS17" s="215">
        <f>'B.原データ（問10～問12）'!BS3</f>
        <v>0</v>
      </c>
      <c r="BT17" s="215">
        <f>'B.原データ（問10～問12）'!BT3</f>
        <v>0</v>
      </c>
      <c r="BU17" s="215">
        <f>'B.原データ（問10～問12）'!BU3</f>
        <v>0</v>
      </c>
      <c r="BV17" s="215">
        <f>'B.原データ（問10～問12）'!BV3</f>
        <v>0</v>
      </c>
      <c r="BW17" s="215">
        <f>'B.原データ（問10～問12）'!BW3</f>
        <v>0</v>
      </c>
      <c r="BX17" s="215">
        <f>'B.原データ（問10～問12）'!BX3</f>
        <v>0</v>
      </c>
      <c r="BY17" s="215">
        <f>'B.原データ（問10～問12）'!BY3</f>
        <v>0</v>
      </c>
      <c r="BZ17" s="215">
        <f>'B.原データ（問10～問12）'!BZ3</f>
        <v>0</v>
      </c>
      <c r="CA17" s="215">
        <f>'B.原データ（問10～問12）'!CA3</f>
        <v>0</v>
      </c>
      <c r="CB17" s="215">
        <f>'B.原データ（問10～問12）'!CB3</f>
        <v>0</v>
      </c>
      <c r="CC17" s="215">
        <f>'B.原データ（問10～問12）'!CC3</f>
        <v>0</v>
      </c>
      <c r="CD17" s="215">
        <f>'B.原データ（問10～問12）'!CD3</f>
        <v>0</v>
      </c>
      <c r="CE17" s="215">
        <f>'B.原データ（問10～問12）'!CE3</f>
        <v>0</v>
      </c>
      <c r="CF17" s="215">
        <f>'B.原データ（問10～問12）'!CF3</f>
        <v>0</v>
      </c>
      <c r="CG17" s="215">
        <f>'B.原データ（問10～問12）'!CG3</f>
        <v>0</v>
      </c>
      <c r="CH17" s="215">
        <f>'B.原データ（問10～問12）'!CH3</f>
        <v>0</v>
      </c>
      <c r="CI17" s="215">
        <f>'B.原データ（問10～問12）'!CI3</f>
        <v>0</v>
      </c>
      <c r="CJ17" s="215">
        <f>'B.原データ（問10～問12）'!CJ3</f>
        <v>0</v>
      </c>
      <c r="CK17" s="215">
        <f>'B.原データ（問10～問12）'!CK3</f>
        <v>0</v>
      </c>
      <c r="CL17" s="215">
        <f>'B.原データ（問10～問12）'!CL3</f>
        <v>0</v>
      </c>
      <c r="CM17" s="215">
        <f>'B.原データ（問10～問12）'!CM3</f>
        <v>0</v>
      </c>
      <c r="CN17" s="215">
        <f>'B.原データ（問10～問12）'!CN3</f>
        <v>0</v>
      </c>
      <c r="CO17" s="215">
        <f>'B.原データ（問10～問12）'!CO3</f>
        <v>0</v>
      </c>
      <c r="CP17" s="215">
        <f>'B.原データ（問10～問12）'!CP3</f>
        <v>0</v>
      </c>
      <c r="CQ17" s="215">
        <f>'B.原データ（問10～問12）'!CQ3</f>
        <v>0</v>
      </c>
      <c r="CR17" s="215">
        <f>'B.原データ（問10～問12）'!CR3</f>
        <v>0</v>
      </c>
      <c r="CS17" s="215">
        <f>'B.原データ（問10～問12）'!CS3</f>
        <v>0</v>
      </c>
      <c r="CT17" s="215">
        <f>'B.原データ（問10～問12）'!CT3</f>
        <v>0</v>
      </c>
      <c r="CU17" s="215">
        <f>'B.原データ（問10～問12）'!CU3</f>
        <v>0</v>
      </c>
      <c r="CV17" s="215">
        <f>'B.原データ（問10～問12）'!CV3</f>
        <v>0</v>
      </c>
      <c r="CW17" s="215">
        <f>'B.原データ（問10～問12）'!CW3</f>
        <v>0</v>
      </c>
      <c r="CX17" s="215">
        <f>'B.原データ（問10～問12）'!CX3</f>
        <v>0</v>
      </c>
      <c r="CY17" s="215">
        <f>'B.原データ（問10～問12）'!CY3</f>
        <v>0</v>
      </c>
      <c r="CZ17" s="215">
        <f>'B.原データ（問10～問12）'!CZ3</f>
        <v>0</v>
      </c>
      <c r="DA17" s="215">
        <f>'B.原データ（問10～問12）'!DA3</f>
        <v>0</v>
      </c>
      <c r="DB17" s="215">
        <f>'B.原データ（問10～問12）'!DB3</f>
        <v>0</v>
      </c>
      <c r="DC17" s="215">
        <f>'B.原データ（問10～問12）'!DC3</f>
        <v>0</v>
      </c>
      <c r="DD17" s="215">
        <f>'B.原データ（問10～問12）'!DD3</f>
        <v>0</v>
      </c>
      <c r="DE17" s="215">
        <f>'B.原データ（問10～問12）'!DE3</f>
        <v>0</v>
      </c>
      <c r="DF17" s="215">
        <f>'B.原データ（問10～問12）'!DF3</f>
        <v>0</v>
      </c>
      <c r="DG17" s="215">
        <f>'B.原データ（問10～問12）'!DG3</f>
        <v>0</v>
      </c>
      <c r="DH17" s="215">
        <f>'B.原データ（問10～問12）'!DH3</f>
        <v>0</v>
      </c>
      <c r="DI17" s="215">
        <f>'B.原データ（問10～問12）'!DI3</f>
        <v>0</v>
      </c>
      <c r="DJ17" s="215">
        <f>'B.原データ（問10～問12）'!DJ3</f>
        <v>0</v>
      </c>
      <c r="DK17" s="215">
        <f>'B.原データ（問10～問12）'!DK3</f>
        <v>0</v>
      </c>
      <c r="DL17" s="215">
        <f>'B.原データ（問10～問12）'!DL3</f>
        <v>0</v>
      </c>
      <c r="DM17" s="215">
        <f>'B.原データ（問10～問12）'!DM3</f>
        <v>0</v>
      </c>
      <c r="DN17" s="215">
        <f>'B.原データ（問10～問12）'!DN3</f>
        <v>0</v>
      </c>
      <c r="DO17" s="215">
        <f>'B.原データ（問10～問12）'!DO3</f>
        <v>0</v>
      </c>
      <c r="DP17" s="215">
        <f>'B.原データ（問10～問12）'!DP3</f>
        <v>0</v>
      </c>
      <c r="DQ17" s="215">
        <f>'B.原データ（問10～問12）'!DQ3</f>
        <v>0</v>
      </c>
      <c r="DR17" s="215">
        <f>'B.原データ（問10～問12）'!DR3</f>
        <v>0</v>
      </c>
      <c r="DS17" s="215">
        <f>'B.原データ（問10～問12）'!DS3</f>
        <v>0</v>
      </c>
      <c r="DT17" s="215">
        <f>'B.原データ（問10～問12）'!DT3</f>
        <v>0</v>
      </c>
      <c r="DU17" s="215">
        <f>'B.原データ（問10～問12）'!DU3</f>
        <v>0</v>
      </c>
      <c r="DV17" s="215">
        <f>'B.原データ（問10～問12）'!DV3</f>
        <v>0</v>
      </c>
      <c r="DW17" s="215">
        <f>'B.原データ（問10～問12）'!DW3</f>
        <v>0</v>
      </c>
      <c r="DX17" s="215">
        <f>'B.原データ（問10～問12）'!DX3</f>
        <v>0</v>
      </c>
      <c r="DY17" s="215">
        <f>'B.原データ（問10～問12）'!DY3</f>
        <v>0</v>
      </c>
      <c r="DZ17" s="215">
        <f>'B.原データ（問10～問12）'!DZ3</f>
        <v>0</v>
      </c>
      <c r="EA17" s="215">
        <f>'B.原データ（問10～問12）'!EA3</f>
        <v>0</v>
      </c>
      <c r="EB17" s="215">
        <f>'B.原データ（問10～問12）'!EB3</f>
        <v>0</v>
      </c>
      <c r="EC17" s="215">
        <f>'B.原データ（問10～問12）'!EC3</f>
        <v>0</v>
      </c>
      <c r="ED17" s="215">
        <f>'B.原データ（問10～問12）'!ED3</f>
        <v>0</v>
      </c>
      <c r="EE17" s="215">
        <f>'B.原データ（問10～問12）'!EE3</f>
        <v>0</v>
      </c>
      <c r="EF17" s="215">
        <f>'B.原データ（問10～問12）'!EF3</f>
        <v>0</v>
      </c>
      <c r="EG17" s="215">
        <f>'B.原データ（問10～問12）'!EG3</f>
        <v>0</v>
      </c>
      <c r="EH17" s="215">
        <f>'B.原データ（問10～問12）'!EH3</f>
        <v>0</v>
      </c>
      <c r="EI17" s="215">
        <f>'B.原データ（問10～問12）'!EI3</f>
        <v>0</v>
      </c>
      <c r="EJ17" s="215">
        <f>'B.原データ（問10～問12）'!EJ3</f>
        <v>0</v>
      </c>
      <c r="EK17" s="215">
        <f>'B.原データ（問10～問12）'!EK3</f>
        <v>0</v>
      </c>
      <c r="EL17" s="215">
        <f>'B.原データ（問10～問12）'!EL3</f>
        <v>0</v>
      </c>
      <c r="EM17" s="215">
        <f>'B.原データ（問10～問12）'!EM3</f>
        <v>0</v>
      </c>
      <c r="EN17" s="215">
        <f>'B.原データ（問10～問12）'!EN3</f>
        <v>0</v>
      </c>
      <c r="EO17" s="215">
        <f>'B.原データ（問10～問12）'!EO3</f>
        <v>0</v>
      </c>
      <c r="EP17" s="215">
        <f>'B.原データ（問10～問12）'!EP3</f>
        <v>0</v>
      </c>
      <c r="EQ17" s="215">
        <f>'B.原データ（問10～問12）'!EQ3</f>
        <v>0</v>
      </c>
      <c r="ER17" s="215">
        <f>'B.原データ（問10～問12）'!ER3</f>
        <v>0</v>
      </c>
      <c r="ES17" s="215">
        <f>'B.原データ（問10～問12）'!ES3</f>
        <v>0</v>
      </c>
      <c r="ET17" s="215">
        <f>'B.原データ（問10～問12）'!ET3</f>
        <v>0</v>
      </c>
      <c r="EU17" s="215">
        <f>'B.原データ（問10～問12）'!EU3</f>
        <v>0</v>
      </c>
      <c r="EV17" s="215">
        <f>'B.原データ（問10～問12）'!EV3</f>
        <v>0</v>
      </c>
      <c r="EW17" s="215">
        <f>'B.原データ（問10～問12）'!EW3</f>
        <v>0</v>
      </c>
      <c r="EX17" s="215">
        <f>'B.原データ（問10～問12）'!EX3</f>
        <v>0</v>
      </c>
      <c r="EY17" s="215">
        <f>'B.原データ（問10～問12）'!EY3</f>
        <v>0</v>
      </c>
      <c r="EZ17" s="215">
        <f>'B.原データ（問10～問12）'!EZ3</f>
        <v>0</v>
      </c>
      <c r="FA17" s="215">
        <f>'B.原データ（問10～問12）'!FA3</f>
        <v>0</v>
      </c>
      <c r="FB17" s="215">
        <f>'B.原データ（問10～問12）'!FB3</f>
        <v>0</v>
      </c>
      <c r="FC17" s="215">
        <f>'B.原データ（問10～問12）'!FC3</f>
        <v>0</v>
      </c>
      <c r="FD17" s="215">
        <f>'B.原データ（問10～問12）'!FD3</f>
        <v>0</v>
      </c>
      <c r="FE17" s="215">
        <f>'B.原データ（問10～問12）'!FE3</f>
        <v>0</v>
      </c>
      <c r="FF17" s="215">
        <f>'B.原データ（問10～問12）'!FF3</f>
        <v>0</v>
      </c>
      <c r="FG17" s="215">
        <f>'B.原データ（問10～問12）'!FG3</f>
        <v>0</v>
      </c>
      <c r="FH17" s="215">
        <f>'B.原データ（問10～問12）'!FH3</f>
        <v>0</v>
      </c>
      <c r="FI17" s="215">
        <f>'B.原データ（問10～問12）'!FI3</f>
        <v>0</v>
      </c>
      <c r="FJ17" s="215">
        <f>'B.原データ（問10～問12）'!FJ3</f>
        <v>0</v>
      </c>
      <c r="FK17" s="215">
        <f>'B.原データ（問10～問12）'!FK3</f>
        <v>0</v>
      </c>
      <c r="FL17" s="215">
        <f>'B.原データ（問10～問12）'!FL3</f>
        <v>0</v>
      </c>
      <c r="FM17" s="215">
        <f>'B.原データ（問10～問12）'!FM3</f>
        <v>0</v>
      </c>
      <c r="FN17" s="215">
        <f>'B.原データ（問10～問12）'!FN3</f>
        <v>0</v>
      </c>
      <c r="FO17" s="215">
        <f>'B.原データ（問10～問12）'!FO3</f>
        <v>0</v>
      </c>
      <c r="FP17" s="215">
        <f>'B.原データ（問10～問12）'!FP3</f>
        <v>0</v>
      </c>
      <c r="FQ17" s="215">
        <f>'B.原データ（問10～問12）'!FQ3</f>
        <v>0</v>
      </c>
      <c r="FR17" s="215">
        <f>'B.原データ（問10～問12）'!FR3</f>
        <v>0</v>
      </c>
      <c r="FS17" s="215">
        <f>'B.原データ（問10～問12）'!FS3</f>
        <v>0</v>
      </c>
      <c r="FT17" s="215">
        <f>'B.原データ（問10～問12）'!FT3</f>
        <v>0</v>
      </c>
      <c r="FU17" s="215">
        <f>'B.原データ（問10～問12）'!FU3</f>
        <v>0</v>
      </c>
      <c r="FV17" s="215">
        <f>'B.原データ（問10～問12）'!FV3</f>
        <v>0</v>
      </c>
      <c r="FW17" s="215">
        <f>'B.原データ（問10～問12）'!FW3</f>
        <v>0</v>
      </c>
      <c r="FX17" s="215">
        <f>'B.原データ（問10～問12）'!FX3</f>
        <v>0</v>
      </c>
      <c r="FY17" s="215">
        <f>'B.原データ（問10～問12）'!FY3</f>
        <v>0</v>
      </c>
      <c r="FZ17" s="215">
        <f>'B.原データ（問10～問12）'!FZ3</f>
        <v>0</v>
      </c>
      <c r="GA17" s="215">
        <f>'B.原データ（問10～問12）'!GA3</f>
        <v>0</v>
      </c>
      <c r="GB17" s="215">
        <f>'B.原データ（問10～問12）'!GB3</f>
        <v>0</v>
      </c>
      <c r="GC17" s="215">
        <f>'B.原データ（問10～問12）'!GC3</f>
        <v>0</v>
      </c>
      <c r="GD17" s="215">
        <f>'B.原データ（問10～問12）'!GD3</f>
        <v>0</v>
      </c>
      <c r="GE17" s="215">
        <f>'B.原データ（問10～問12）'!GE3</f>
        <v>0</v>
      </c>
      <c r="GF17" s="215">
        <f>'B.原データ（問10～問12）'!GF3</f>
        <v>0</v>
      </c>
      <c r="GG17" s="215">
        <f>'B.原データ（問10～問12）'!GG3</f>
        <v>0</v>
      </c>
      <c r="GH17" s="215">
        <f>'B.原データ（問10～問12）'!GH3</f>
        <v>0</v>
      </c>
      <c r="GI17" s="215">
        <f>'B.原データ（問10～問12）'!GI3</f>
        <v>0</v>
      </c>
      <c r="GJ17" s="215">
        <f>'B.原データ（問10～問12）'!GJ3</f>
        <v>0</v>
      </c>
      <c r="GK17" s="215">
        <f>'B.原データ（問10～問12）'!GK3</f>
        <v>0</v>
      </c>
      <c r="GL17" s="215">
        <f>'B.原データ（問10～問12）'!GL3</f>
        <v>0</v>
      </c>
      <c r="GM17" s="215">
        <f>'B.原データ（問10～問12）'!GM3</f>
        <v>0</v>
      </c>
      <c r="GN17" s="215">
        <f>'B.原データ（問10～問12）'!GN3</f>
        <v>0</v>
      </c>
      <c r="GO17" s="215">
        <f>'B.原データ（問10～問12）'!GO3</f>
        <v>0</v>
      </c>
      <c r="GP17" s="215">
        <f>'B.原データ（問10～問12）'!GP3</f>
        <v>0</v>
      </c>
      <c r="GQ17" s="215" t="str">
        <f>'B.原データ（問10～問12）'!GQ3</f>
        <v/>
      </c>
      <c r="GR17" s="215" t="str">
        <f>'B.原データ（問10～問12）'!GR3</f>
        <v/>
      </c>
      <c r="GS17" s="215">
        <f>'B.原データ（問10～問12）'!GS3</f>
        <v>0</v>
      </c>
    </row>
    <row r="19" spans="1:216" s="382" customFormat="1" x14ac:dyDescent="0.15"/>
    <row r="22" spans="1:216" x14ac:dyDescent="0.15">
      <c r="A22" s="217"/>
      <c r="B22" s="217">
        <v>1</v>
      </c>
      <c r="C22" s="217">
        <v>2</v>
      </c>
      <c r="D22" s="217">
        <v>3</v>
      </c>
      <c r="E22" s="217">
        <v>4</v>
      </c>
      <c r="F22" s="217">
        <v>5</v>
      </c>
      <c r="G22" s="385">
        <v>6</v>
      </c>
      <c r="H22" s="217">
        <v>7</v>
      </c>
      <c r="I22" s="217">
        <v>8</v>
      </c>
      <c r="J22" s="217">
        <v>9</v>
      </c>
      <c r="K22" s="217">
        <v>10</v>
      </c>
      <c r="L22" s="217">
        <v>11</v>
      </c>
      <c r="M22" s="217">
        <v>12</v>
      </c>
      <c r="N22" s="217">
        <v>13</v>
      </c>
      <c r="O22" s="217">
        <v>14</v>
      </c>
      <c r="P22" s="217">
        <v>15</v>
      </c>
      <c r="Q22" s="217">
        <v>16</v>
      </c>
      <c r="R22" s="217">
        <v>17</v>
      </c>
      <c r="S22" s="217">
        <v>18</v>
      </c>
      <c r="T22" s="217">
        <v>19</v>
      </c>
      <c r="U22" s="217">
        <v>20</v>
      </c>
      <c r="V22" s="217">
        <v>21</v>
      </c>
      <c r="W22" s="217">
        <v>22</v>
      </c>
      <c r="X22" s="217">
        <v>23</v>
      </c>
      <c r="Y22" s="217">
        <v>24</v>
      </c>
      <c r="Z22" s="217">
        <v>25</v>
      </c>
      <c r="AA22" s="217">
        <v>26</v>
      </c>
      <c r="AB22" s="217">
        <v>27</v>
      </c>
      <c r="AC22" s="217">
        <v>28</v>
      </c>
      <c r="AD22" s="217">
        <v>29</v>
      </c>
      <c r="AE22" s="217">
        <v>30</v>
      </c>
      <c r="AF22" s="217">
        <v>31</v>
      </c>
      <c r="AG22" s="217">
        <v>32</v>
      </c>
      <c r="AH22" s="217">
        <v>33</v>
      </c>
      <c r="AI22" s="217">
        <v>34</v>
      </c>
      <c r="AJ22" s="217">
        <v>35</v>
      </c>
      <c r="AK22" s="217">
        <v>36</v>
      </c>
      <c r="AL22" s="217">
        <v>37</v>
      </c>
      <c r="AM22" s="217">
        <v>38</v>
      </c>
      <c r="AN22" s="217">
        <v>39</v>
      </c>
      <c r="AO22" s="217">
        <v>40</v>
      </c>
      <c r="AP22" s="217">
        <v>41</v>
      </c>
      <c r="AQ22" s="217">
        <v>42</v>
      </c>
      <c r="AR22" s="217">
        <v>43</v>
      </c>
      <c r="AS22" s="217">
        <v>44</v>
      </c>
      <c r="AT22" s="217">
        <v>45</v>
      </c>
      <c r="AU22" s="217">
        <v>46</v>
      </c>
      <c r="AV22" s="217">
        <v>47</v>
      </c>
      <c r="AW22" s="217">
        <v>48</v>
      </c>
      <c r="AX22" s="217">
        <v>49</v>
      </c>
      <c r="AY22" s="217">
        <v>50</v>
      </c>
      <c r="AZ22" s="217">
        <v>51</v>
      </c>
      <c r="BA22" s="217">
        <v>52</v>
      </c>
      <c r="BB22" s="217">
        <v>53</v>
      </c>
      <c r="BC22" s="217">
        <v>54</v>
      </c>
      <c r="BD22" s="217">
        <v>55</v>
      </c>
      <c r="BE22" s="217">
        <v>56</v>
      </c>
      <c r="BF22" s="217">
        <v>57</v>
      </c>
      <c r="BG22" s="217">
        <v>58</v>
      </c>
      <c r="BH22" s="217">
        <v>59</v>
      </c>
      <c r="BI22" s="217">
        <v>60</v>
      </c>
      <c r="BJ22" s="217">
        <v>61</v>
      </c>
      <c r="BK22" s="217">
        <v>62</v>
      </c>
      <c r="BL22" s="217">
        <v>63</v>
      </c>
      <c r="BM22" s="217">
        <v>64</v>
      </c>
      <c r="BN22" s="217">
        <v>65</v>
      </c>
      <c r="BO22" s="217">
        <v>66</v>
      </c>
      <c r="BP22" s="217">
        <v>67</v>
      </c>
      <c r="BQ22" s="217">
        <v>68</v>
      </c>
      <c r="BR22" s="217">
        <v>69</v>
      </c>
      <c r="BS22" s="217">
        <v>70</v>
      </c>
      <c r="BT22" s="217">
        <v>71</v>
      </c>
      <c r="BU22" s="217">
        <v>72</v>
      </c>
      <c r="BV22" s="217">
        <v>73</v>
      </c>
      <c r="BW22" s="217">
        <v>74</v>
      </c>
      <c r="BX22" s="217">
        <v>75</v>
      </c>
      <c r="BY22" s="217">
        <v>76</v>
      </c>
      <c r="BZ22" s="217">
        <v>77</v>
      </c>
      <c r="CA22" s="217">
        <v>78</v>
      </c>
      <c r="CB22" s="217">
        <v>79</v>
      </c>
      <c r="CC22" s="217">
        <v>80</v>
      </c>
      <c r="CD22" s="217">
        <v>81</v>
      </c>
      <c r="CE22" s="217">
        <v>82</v>
      </c>
      <c r="CF22" s="217">
        <v>83</v>
      </c>
      <c r="CG22" s="217">
        <v>84</v>
      </c>
      <c r="CH22" s="217">
        <v>85</v>
      </c>
      <c r="CI22" s="217">
        <v>86</v>
      </c>
      <c r="CJ22" s="217">
        <v>87</v>
      </c>
      <c r="CK22" s="217">
        <v>88</v>
      </c>
      <c r="CL22" s="217">
        <v>89</v>
      </c>
      <c r="CM22" s="217">
        <v>90</v>
      </c>
      <c r="CN22" s="217">
        <v>91</v>
      </c>
      <c r="CO22" s="217">
        <v>92</v>
      </c>
      <c r="CP22" s="217">
        <v>93</v>
      </c>
      <c r="CQ22" s="217">
        <v>94</v>
      </c>
      <c r="CR22" s="217">
        <v>95</v>
      </c>
      <c r="CS22" s="217">
        <v>96</v>
      </c>
      <c r="CT22" s="217">
        <v>97</v>
      </c>
      <c r="CU22" s="217">
        <v>98</v>
      </c>
      <c r="CV22" s="217">
        <v>99</v>
      </c>
      <c r="CW22" s="217">
        <v>100</v>
      </c>
      <c r="CX22" s="217">
        <v>101</v>
      </c>
      <c r="CY22" s="217">
        <v>102</v>
      </c>
      <c r="CZ22" s="217">
        <v>103</v>
      </c>
      <c r="DA22" s="217">
        <v>104</v>
      </c>
      <c r="DB22" s="217">
        <v>105</v>
      </c>
      <c r="DC22" s="217">
        <v>106</v>
      </c>
      <c r="DD22" s="217">
        <v>107</v>
      </c>
      <c r="DE22" s="217">
        <v>108</v>
      </c>
      <c r="DF22" s="217">
        <v>109</v>
      </c>
      <c r="DG22" s="217">
        <v>110</v>
      </c>
      <c r="DH22" s="217">
        <v>111</v>
      </c>
      <c r="DI22" s="217">
        <v>112</v>
      </c>
      <c r="DJ22" s="217">
        <v>113</v>
      </c>
      <c r="DK22" s="217">
        <v>114</v>
      </c>
      <c r="DL22" s="217">
        <v>115</v>
      </c>
      <c r="DM22" s="217">
        <v>116</v>
      </c>
      <c r="DN22" s="217">
        <v>117</v>
      </c>
      <c r="DO22" s="217">
        <v>118</v>
      </c>
      <c r="DP22" s="217">
        <v>119</v>
      </c>
      <c r="DQ22" s="217">
        <v>120</v>
      </c>
      <c r="DR22" s="217">
        <v>121</v>
      </c>
      <c r="DS22" s="217">
        <v>122</v>
      </c>
      <c r="DT22" s="217">
        <v>123</v>
      </c>
      <c r="DU22" s="217">
        <v>124</v>
      </c>
      <c r="DV22" s="217">
        <v>125</v>
      </c>
      <c r="DW22" s="217">
        <v>126</v>
      </c>
      <c r="DX22" s="217">
        <v>127</v>
      </c>
      <c r="DY22" s="217">
        <v>128</v>
      </c>
      <c r="DZ22" s="217">
        <v>129</v>
      </c>
      <c r="EA22" s="217">
        <v>130</v>
      </c>
      <c r="EB22" s="217">
        <v>131</v>
      </c>
      <c r="EC22" s="217">
        <v>132</v>
      </c>
      <c r="ED22" s="217">
        <v>133</v>
      </c>
      <c r="EE22" s="217">
        <v>134</v>
      </c>
      <c r="EF22" s="217">
        <v>135</v>
      </c>
      <c r="EG22" s="217">
        <v>136</v>
      </c>
      <c r="EH22" s="217">
        <v>137</v>
      </c>
      <c r="EI22" s="217">
        <v>138</v>
      </c>
      <c r="EJ22" s="217">
        <v>139</v>
      </c>
      <c r="EK22" s="217">
        <v>140</v>
      </c>
      <c r="EL22" s="217">
        <v>141</v>
      </c>
      <c r="EM22" s="217">
        <v>142</v>
      </c>
      <c r="EN22" s="217">
        <v>143</v>
      </c>
      <c r="EO22" s="217">
        <v>144</v>
      </c>
      <c r="EP22" s="217">
        <v>145</v>
      </c>
      <c r="EQ22" s="217">
        <v>186</v>
      </c>
      <c r="ER22" s="217">
        <v>187</v>
      </c>
      <c r="ES22" s="217">
        <v>188</v>
      </c>
      <c r="ET22" s="217">
        <v>189</v>
      </c>
      <c r="EU22" s="217">
        <v>190</v>
      </c>
      <c r="EV22" s="217">
        <v>191</v>
      </c>
      <c r="EW22" s="217">
        <v>192</v>
      </c>
      <c r="EX22" s="217">
        <v>193</v>
      </c>
      <c r="EY22" s="217">
        <v>194</v>
      </c>
      <c r="EZ22" s="217">
        <v>195</v>
      </c>
      <c r="FA22" s="217">
        <v>196</v>
      </c>
      <c r="FB22" s="217">
        <v>197</v>
      </c>
      <c r="FC22" s="217">
        <v>198</v>
      </c>
      <c r="FD22" s="217">
        <v>199</v>
      </c>
      <c r="FE22" s="217">
        <v>200</v>
      </c>
      <c r="FF22" s="217">
        <v>201</v>
      </c>
      <c r="FG22" s="217">
        <v>202</v>
      </c>
      <c r="FH22" s="217">
        <v>203</v>
      </c>
      <c r="FI22" s="217">
        <v>204</v>
      </c>
      <c r="FJ22" s="217">
        <v>205</v>
      </c>
      <c r="FK22" s="217">
        <v>206</v>
      </c>
      <c r="FL22" s="217">
        <v>207</v>
      </c>
      <c r="FM22" s="217">
        <v>208</v>
      </c>
      <c r="FN22" s="217">
        <v>209</v>
      </c>
      <c r="FO22" s="217">
        <v>210</v>
      </c>
      <c r="FP22" s="217">
        <v>211</v>
      </c>
      <c r="FQ22" s="217">
        <v>212</v>
      </c>
      <c r="FR22" s="217">
        <v>213</v>
      </c>
      <c r="FS22" s="217">
        <v>214</v>
      </c>
      <c r="FT22" s="217">
        <v>215</v>
      </c>
      <c r="FU22" s="217">
        <v>216</v>
      </c>
      <c r="FV22" s="217">
        <v>217</v>
      </c>
      <c r="FW22" s="217">
        <v>218</v>
      </c>
      <c r="FX22" s="217">
        <v>219</v>
      </c>
      <c r="FY22" s="217">
        <v>220</v>
      </c>
      <c r="FZ22" s="217">
        <v>221</v>
      </c>
      <c r="GA22" s="217">
        <v>222</v>
      </c>
      <c r="GB22" s="217">
        <v>223</v>
      </c>
      <c r="GC22" s="217">
        <v>224</v>
      </c>
      <c r="GD22" s="217">
        <v>225</v>
      </c>
      <c r="GE22" s="217">
        <v>226</v>
      </c>
      <c r="GF22" s="217">
        <v>227</v>
      </c>
      <c r="GG22" s="217">
        <v>228</v>
      </c>
      <c r="GH22" s="217">
        <v>229</v>
      </c>
      <c r="GI22" s="217">
        <v>230</v>
      </c>
      <c r="GJ22" s="217">
        <v>231</v>
      </c>
      <c r="GK22" s="217">
        <v>232</v>
      </c>
      <c r="GL22" s="217">
        <v>233</v>
      </c>
      <c r="GM22" s="217">
        <v>234</v>
      </c>
      <c r="GN22" s="217">
        <v>235</v>
      </c>
      <c r="GO22" s="217">
        <v>236</v>
      </c>
      <c r="GP22" s="217">
        <v>237</v>
      </c>
      <c r="GQ22" s="217">
        <v>238</v>
      </c>
      <c r="GR22" s="217">
        <v>239</v>
      </c>
      <c r="GS22" s="217">
        <v>240</v>
      </c>
      <c r="GT22" s="217">
        <v>241</v>
      </c>
      <c r="GU22" s="217">
        <v>242</v>
      </c>
      <c r="GV22" s="217">
        <v>243</v>
      </c>
      <c r="GW22" s="217">
        <v>244</v>
      </c>
      <c r="GX22" s="217">
        <v>245</v>
      </c>
      <c r="GY22" s="217">
        <v>246</v>
      </c>
      <c r="GZ22" s="217">
        <v>247</v>
      </c>
      <c r="HA22" s="217">
        <v>248</v>
      </c>
      <c r="HB22" s="217">
        <v>249</v>
      </c>
      <c r="HC22" s="217">
        <v>250</v>
      </c>
      <c r="HD22" s="217">
        <v>251</v>
      </c>
      <c r="HE22" s="217">
        <v>252</v>
      </c>
      <c r="HF22" s="217">
        <v>253</v>
      </c>
      <c r="HG22" s="217">
        <v>254</v>
      </c>
      <c r="HH22" s="215">
        <v>255</v>
      </c>
    </row>
    <row r="23" spans="1:216" ht="183" customHeight="1" x14ac:dyDescent="0.15">
      <c r="A23" s="218" t="s">
        <v>311</v>
      </c>
      <c r="B23" s="219" t="s">
        <v>312</v>
      </c>
      <c r="C23" s="220" t="s">
        <v>313</v>
      </c>
      <c r="D23" s="220" t="s">
        <v>314</v>
      </c>
      <c r="E23" s="220" t="s">
        <v>345</v>
      </c>
      <c r="F23" s="220" t="s">
        <v>315</v>
      </c>
      <c r="G23" s="232" t="s">
        <v>1209</v>
      </c>
      <c r="H23" s="232" t="s">
        <v>1210</v>
      </c>
      <c r="I23" s="232" t="s">
        <v>1211</v>
      </c>
      <c r="J23" s="232" t="s">
        <v>1212</v>
      </c>
      <c r="K23" s="232" t="s">
        <v>1213</v>
      </c>
      <c r="L23" s="232" t="s">
        <v>1214</v>
      </c>
      <c r="M23" s="232" t="s">
        <v>1215</v>
      </c>
      <c r="N23" s="232" t="s">
        <v>1216</v>
      </c>
      <c r="O23" s="232" t="s">
        <v>1217</v>
      </c>
      <c r="P23" s="232" t="s">
        <v>1218</v>
      </c>
      <c r="Q23" s="295" t="s">
        <v>1219</v>
      </c>
      <c r="R23" s="295" t="s">
        <v>1220</v>
      </c>
      <c r="S23" s="295" t="s">
        <v>1221</v>
      </c>
      <c r="T23" s="295" t="s">
        <v>1222</v>
      </c>
      <c r="U23" s="295" t="s">
        <v>1223</v>
      </c>
      <c r="V23" s="295" t="s">
        <v>1224</v>
      </c>
      <c r="W23" s="295" t="s">
        <v>1225</v>
      </c>
      <c r="X23" s="295" t="s">
        <v>1226</v>
      </c>
      <c r="Y23" s="295" t="s">
        <v>1227</v>
      </c>
      <c r="Z23" s="295" t="s">
        <v>1228</v>
      </c>
      <c r="AA23" s="232" t="s">
        <v>1229</v>
      </c>
      <c r="AB23" s="232" t="s">
        <v>1230</v>
      </c>
      <c r="AC23" s="232" t="s">
        <v>1231</v>
      </c>
      <c r="AD23" s="232" t="s">
        <v>1232</v>
      </c>
      <c r="AE23" s="232" t="s">
        <v>1233</v>
      </c>
      <c r="AF23" s="232" t="s">
        <v>1234</v>
      </c>
      <c r="AG23" s="232" t="s">
        <v>1235</v>
      </c>
      <c r="AH23" s="232" t="s">
        <v>1236</v>
      </c>
      <c r="AI23" s="232" t="s">
        <v>1237</v>
      </c>
      <c r="AJ23" s="232" t="s">
        <v>1238</v>
      </c>
      <c r="AK23" s="295" t="s">
        <v>1239</v>
      </c>
      <c r="AL23" s="295" t="s">
        <v>1240</v>
      </c>
      <c r="AM23" s="295" t="s">
        <v>1241</v>
      </c>
      <c r="AN23" s="295" t="s">
        <v>1242</v>
      </c>
      <c r="AO23" s="295" t="s">
        <v>1243</v>
      </c>
      <c r="AP23" s="295" t="s">
        <v>1244</v>
      </c>
      <c r="AQ23" s="295" t="s">
        <v>1245</v>
      </c>
      <c r="AR23" s="295" t="s">
        <v>1246</v>
      </c>
      <c r="AS23" s="295" t="s">
        <v>1247</v>
      </c>
      <c r="AT23" s="295" t="s">
        <v>1248</v>
      </c>
      <c r="AU23" s="232" t="s">
        <v>1249</v>
      </c>
      <c r="AV23" s="232" t="s">
        <v>1250</v>
      </c>
      <c r="AW23" s="232" t="s">
        <v>1251</v>
      </c>
      <c r="AX23" s="232" t="s">
        <v>1252</v>
      </c>
      <c r="AY23" s="232" t="s">
        <v>1253</v>
      </c>
      <c r="AZ23" s="232" t="s">
        <v>1254</v>
      </c>
      <c r="BA23" s="232" t="s">
        <v>1255</v>
      </c>
      <c r="BB23" s="232" t="s">
        <v>1256</v>
      </c>
      <c r="BC23" s="232" t="s">
        <v>1257</v>
      </c>
      <c r="BD23" s="232" t="s">
        <v>1258</v>
      </c>
      <c r="BE23" s="295" t="s">
        <v>1259</v>
      </c>
      <c r="BF23" s="295" t="s">
        <v>1260</v>
      </c>
      <c r="BG23" s="295" t="s">
        <v>1261</v>
      </c>
      <c r="BH23" s="295" t="s">
        <v>1262</v>
      </c>
      <c r="BI23" s="295" t="s">
        <v>1263</v>
      </c>
      <c r="BJ23" s="295" t="s">
        <v>1264</v>
      </c>
      <c r="BK23" s="295" t="s">
        <v>1265</v>
      </c>
      <c r="BL23" s="295" t="s">
        <v>1266</v>
      </c>
      <c r="BM23" s="295" t="s">
        <v>1267</v>
      </c>
      <c r="BN23" s="295" t="s">
        <v>1268</v>
      </c>
      <c r="BO23" s="232" t="s">
        <v>1269</v>
      </c>
      <c r="BP23" s="232" t="s">
        <v>1270</v>
      </c>
      <c r="BQ23" s="232" t="s">
        <v>1271</v>
      </c>
      <c r="BR23" s="232" t="s">
        <v>1272</v>
      </c>
      <c r="BS23" s="232" t="s">
        <v>1273</v>
      </c>
      <c r="BT23" s="232" t="s">
        <v>1274</v>
      </c>
      <c r="BU23" s="232" t="s">
        <v>1275</v>
      </c>
      <c r="BV23" s="232" t="s">
        <v>1276</v>
      </c>
      <c r="BW23" s="232" t="s">
        <v>1277</v>
      </c>
      <c r="BX23" s="232" t="s">
        <v>1278</v>
      </c>
      <c r="BY23" s="295" t="s">
        <v>1279</v>
      </c>
      <c r="BZ23" s="295" t="s">
        <v>1280</v>
      </c>
      <c r="CA23" s="295" t="s">
        <v>1281</v>
      </c>
      <c r="CB23" s="295" t="s">
        <v>1282</v>
      </c>
      <c r="CC23" s="295" t="s">
        <v>1283</v>
      </c>
      <c r="CD23" s="295" t="s">
        <v>1284</v>
      </c>
      <c r="CE23" s="295" t="s">
        <v>1285</v>
      </c>
      <c r="CF23" s="295" t="s">
        <v>1286</v>
      </c>
      <c r="CG23" s="295" t="s">
        <v>1287</v>
      </c>
      <c r="CH23" s="295" t="s">
        <v>1288</v>
      </c>
      <c r="CI23" s="232" t="s">
        <v>1289</v>
      </c>
      <c r="CJ23" s="232" t="s">
        <v>1290</v>
      </c>
      <c r="CK23" s="232" t="s">
        <v>1291</v>
      </c>
      <c r="CL23" s="232" t="s">
        <v>1292</v>
      </c>
      <c r="CM23" s="232" t="s">
        <v>1293</v>
      </c>
      <c r="CN23" s="232" t="s">
        <v>1294</v>
      </c>
      <c r="CO23" s="232" t="s">
        <v>1295</v>
      </c>
      <c r="CP23" s="232" t="s">
        <v>1296</v>
      </c>
      <c r="CQ23" s="232" t="s">
        <v>1297</v>
      </c>
      <c r="CR23" s="232" t="s">
        <v>1298</v>
      </c>
      <c r="CS23" s="295" t="s">
        <v>1299</v>
      </c>
      <c r="CT23" s="295" t="s">
        <v>1300</v>
      </c>
      <c r="CU23" s="295" t="s">
        <v>1301</v>
      </c>
      <c r="CV23" s="295" t="s">
        <v>1302</v>
      </c>
      <c r="CW23" s="295" t="s">
        <v>1303</v>
      </c>
      <c r="CX23" s="295" t="s">
        <v>1304</v>
      </c>
      <c r="CY23" s="295" t="s">
        <v>1305</v>
      </c>
      <c r="CZ23" s="295" t="s">
        <v>1306</v>
      </c>
      <c r="DA23" s="295" t="s">
        <v>1307</v>
      </c>
      <c r="DB23" s="295" t="s">
        <v>1308</v>
      </c>
      <c r="DC23" s="232" t="s">
        <v>1309</v>
      </c>
      <c r="DD23" s="232" t="s">
        <v>1310</v>
      </c>
      <c r="DE23" s="232" t="s">
        <v>1311</v>
      </c>
      <c r="DF23" s="232" t="s">
        <v>1312</v>
      </c>
      <c r="DG23" s="232" t="s">
        <v>1313</v>
      </c>
      <c r="DH23" s="232" t="s">
        <v>1314</v>
      </c>
      <c r="DI23" s="232" t="s">
        <v>1315</v>
      </c>
      <c r="DJ23" s="232" t="s">
        <v>1316</v>
      </c>
      <c r="DK23" s="232" t="s">
        <v>1317</v>
      </c>
      <c r="DL23" s="232" t="s">
        <v>1318</v>
      </c>
      <c r="DM23" s="295" t="s">
        <v>1319</v>
      </c>
      <c r="DN23" s="295" t="s">
        <v>1320</v>
      </c>
      <c r="DO23" s="295" t="s">
        <v>1321</v>
      </c>
      <c r="DP23" s="295" t="s">
        <v>1322</v>
      </c>
      <c r="DQ23" s="295" t="s">
        <v>1323</v>
      </c>
      <c r="DR23" s="295" t="s">
        <v>1324</v>
      </c>
      <c r="DS23" s="295" t="s">
        <v>1325</v>
      </c>
      <c r="DT23" s="295" t="s">
        <v>1326</v>
      </c>
      <c r="DU23" s="295" t="s">
        <v>1327</v>
      </c>
      <c r="DV23" s="295" t="s">
        <v>1328</v>
      </c>
      <c r="DW23" s="232" t="s">
        <v>1329</v>
      </c>
      <c r="DX23" s="232" t="s">
        <v>1330</v>
      </c>
      <c r="DY23" s="232" t="s">
        <v>1331</v>
      </c>
      <c r="DZ23" s="232" t="s">
        <v>1332</v>
      </c>
      <c r="EA23" s="232" t="s">
        <v>1333</v>
      </c>
      <c r="EB23" s="232" t="s">
        <v>1334</v>
      </c>
      <c r="EC23" s="232" t="s">
        <v>1335</v>
      </c>
      <c r="ED23" s="232" t="s">
        <v>1336</v>
      </c>
      <c r="EE23" s="232" t="s">
        <v>1337</v>
      </c>
      <c r="EF23" s="232" t="s">
        <v>1338</v>
      </c>
      <c r="EG23" s="295" t="s">
        <v>1339</v>
      </c>
      <c r="EH23" s="295" t="s">
        <v>1340</v>
      </c>
      <c r="EI23" s="295" t="s">
        <v>1341</v>
      </c>
      <c r="EJ23" s="295" t="s">
        <v>1342</v>
      </c>
      <c r="EK23" s="295" t="s">
        <v>1343</v>
      </c>
      <c r="EL23" s="295" t="s">
        <v>1344</v>
      </c>
      <c r="EM23" s="295" t="s">
        <v>1345</v>
      </c>
      <c r="EN23" s="295" t="s">
        <v>1346</v>
      </c>
      <c r="EO23" s="295" t="s">
        <v>1347</v>
      </c>
      <c r="EP23" s="295" t="s">
        <v>1348</v>
      </c>
      <c r="EQ23" s="232" t="s">
        <v>1349</v>
      </c>
      <c r="ER23" s="232" t="s">
        <v>1350</v>
      </c>
      <c r="ES23" s="232" t="s">
        <v>1351</v>
      </c>
      <c r="ET23" s="232" t="s">
        <v>1352</v>
      </c>
      <c r="EU23" s="232" t="s">
        <v>1353</v>
      </c>
      <c r="EV23" s="232" t="s">
        <v>1354</v>
      </c>
      <c r="EW23" s="232" t="s">
        <v>1355</v>
      </c>
      <c r="EX23" s="232" t="s">
        <v>1356</v>
      </c>
      <c r="EY23" s="232" t="s">
        <v>1357</v>
      </c>
      <c r="EZ23" s="232" t="s">
        <v>1358</v>
      </c>
      <c r="FA23" s="295" t="s">
        <v>1359</v>
      </c>
      <c r="FB23" s="295" t="s">
        <v>1360</v>
      </c>
      <c r="FC23" s="295" t="s">
        <v>1361</v>
      </c>
      <c r="FD23" s="295" t="s">
        <v>1362</v>
      </c>
      <c r="FE23" s="295" t="s">
        <v>1363</v>
      </c>
      <c r="FF23" s="295" t="s">
        <v>1364</v>
      </c>
      <c r="FG23" s="295" t="s">
        <v>1365</v>
      </c>
      <c r="FH23" s="295" t="s">
        <v>1366</v>
      </c>
      <c r="FI23" s="295" t="s">
        <v>1367</v>
      </c>
      <c r="FJ23" s="295" t="s">
        <v>1368</v>
      </c>
      <c r="FK23" s="233" t="s">
        <v>1369</v>
      </c>
      <c r="FL23" s="233" t="s">
        <v>1370</v>
      </c>
      <c r="FM23" s="233" t="s">
        <v>1371</v>
      </c>
      <c r="FN23" s="233" t="s">
        <v>1372</v>
      </c>
      <c r="FO23" s="233" t="s">
        <v>1419</v>
      </c>
      <c r="FP23" s="233" t="s">
        <v>1373</v>
      </c>
      <c r="FQ23" s="233" t="s">
        <v>1374</v>
      </c>
      <c r="FR23" s="233" t="s">
        <v>1375</v>
      </c>
      <c r="FS23" s="233" t="s">
        <v>1376</v>
      </c>
      <c r="FT23" s="233" t="s">
        <v>1420</v>
      </c>
      <c r="FU23" s="233" t="s">
        <v>1377</v>
      </c>
      <c r="FV23" s="233" t="s">
        <v>1378</v>
      </c>
      <c r="FW23" s="233" t="s">
        <v>1379</v>
      </c>
      <c r="FX23" s="233" t="s">
        <v>1380</v>
      </c>
      <c r="FY23" s="233" t="s">
        <v>1421</v>
      </c>
      <c r="FZ23" s="233" t="s">
        <v>1381</v>
      </c>
      <c r="GA23" s="233" t="s">
        <v>1382</v>
      </c>
      <c r="GB23" s="233" t="s">
        <v>1383</v>
      </c>
      <c r="GC23" s="233" t="s">
        <v>1384</v>
      </c>
      <c r="GD23" s="233" t="s">
        <v>1422</v>
      </c>
      <c r="GE23" s="233" t="s">
        <v>1385</v>
      </c>
      <c r="GF23" s="233" t="s">
        <v>1386</v>
      </c>
      <c r="GG23" s="233" t="s">
        <v>1387</v>
      </c>
      <c r="GH23" s="233" t="s">
        <v>1388</v>
      </c>
      <c r="GI23" s="233" t="s">
        <v>1423</v>
      </c>
      <c r="GJ23" s="233" t="s">
        <v>1389</v>
      </c>
      <c r="GK23" s="233" t="s">
        <v>1390</v>
      </c>
      <c r="GL23" s="233" t="s">
        <v>1391</v>
      </c>
      <c r="GM23" s="233" t="s">
        <v>1392</v>
      </c>
      <c r="GN23" s="233" t="s">
        <v>1424</v>
      </c>
      <c r="GO23" s="233" t="s">
        <v>1393</v>
      </c>
      <c r="GP23" s="233" t="s">
        <v>1394</v>
      </c>
      <c r="GQ23" s="233" t="s">
        <v>1395</v>
      </c>
      <c r="GR23" s="233" t="s">
        <v>1396</v>
      </c>
      <c r="GS23" s="233" t="s">
        <v>1425</v>
      </c>
      <c r="GT23" s="233" t="s">
        <v>1397</v>
      </c>
      <c r="GU23" s="233" t="s">
        <v>1398</v>
      </c>
      <c r="GV23" s="233" t="s">
        <v>1399</v>
      </c>
      <c r="GW23" s="233" t="s">
        <v>1400</v>
      </c>
      <c r="GX23" s="233" t="s">
        <v>1426</v>
      </c>
      <c r="GY23" s="233" t="s">
        <v>1401</v>
      </c>
      <c r="GZ23" s="233" t="s">
        <v>1402</v>
      </c>
      <c r="HA23" s="233" t="s">
        <v>1403</v>
      </c>
      <c r="HB23" s="233" t="s">
        <v>1404</v>
      </c>
      <c r="HC23" s="233" t="s">
        <v>1427</v>
      </c>
      <c r="HD23" s="233" t="s">
        <v>1405</v>
      </c>
      <c r="HE23" s="233" t="s">
        <v>1406</v>
      </c>
      <c r="HF23" s="233" t="s">
        <v>1407</v>
      </c>
      <c r="HG23" s="233" t="s">
        <v>1408</v>
      </c>
      <c r="HH23" s="234" t="s">
        <v>1428</v>
      </c>
    </row>
    <row r="24" spans="1:216" ht="22.5" customHeight="1" x14ac:dyDescent="0.15">
      <c r="A24" s="215">
        <f>'C.原データ（問13～問14-5・非正規）'!A3</f>
        <v>1</v>
      </c>
      <c r="B24" s="225" t="str">
        <f>'C.原データ（問13～問14-5・非正規）'!B3</f>
        <v/>
      </c>
      <c r="C24" s="215">
        <f>'C.原データ（問13～問14-5・非正規）'!C3</f>
        <v>0</v>
      </c>
      <c r="D24" s="224" t="str">
        <f>'C.原データ（問13～問14-5・非正規）'!D3</f>
        <v/>
      </c>
      <c r="E24" s="215" t="str">
        <f>'C.原データ（問13～問14-5・非正規）'!E3</f>
        <v/>
      </c>
      <c r="F24" s="215">
        <f>'C.原データ（問13～問14-5・非正規）'!F3</f>
        <v>0</v>
      </c>
      <c r="G24" s="215">
        <f>'C.原データ（問13～問14-5・非正規）'!G3</f>
        <v>0</v>
      </c>
      <c r="H24" s="215">
        <f>'C.原データ（問13～問14-5・非正規）'!H3</f>
        <v>0</v>
      </c>
      <c r="I24" s="215">
        <f>'C.原データ（問13～問14-5・非正規）'!I3</f>
        <v>0</v>
      </c>
      <c r="J24" s="215">
        <f>'C.原データ（問13～問14-5・非正規）'!J3</f>
        <v>0</v>
      </c>
      <c r="K24" s="215">
        <f>'C.原データ（問13～問14-5・非正規）'!K3</f>
        <v>0</v>
      </c>
      <c r="L24" s="215">
        <f>'C.原データ（問13～問14-5・非正規）'!L3</f>
        <v>0</v>
      </c>
      <c r="M24" s="215">
        <f>'C.原データ（問13～問14-5・非正規）'!M3</f>
        <v>0</v>
      </c>
      <c r="N24" s="215">
        <f>'C.原データ（問13～問14-5・非正規）'!N3</f>
        <v>0</v>
      </c>
      <c r="O24" s="215">
        <f>'C.原データ（問13～問14-5・非正規）'!O3</f>
        <v>0</v>
      </c>
      <c r="P24" s="215">
        <f>'C.原データ（問13～問14-5・非正規）'!P3</f>
        <v>0</v>
      </c>
      <c r="Q24" s="215">
        <f>'C.原データ（問13～問14-5・非正規）'!Q3</f>
        <v>0</v>
      </c>
      <c r="R24" s="215">
        <f>'C.原データ（問13～問14-5・非正規）'!R3</f>
        <v>0</v>
      </c>
      <c r="S24" s="215">
        <f>'C.原データ（問13～問14-5・非正規）'!S3</f>
        <v>0</v>
      </c>
      <c r="T24" s="215">
        <f>'C.原データ（問13～問14-5・非正規）'!T3</f>
        <v>0</v>
      </c>
      <c r="U24" s="215">
        <f>'C.原データ（問13～問14-5・非正規）'!U3</f>
        <v>0</v>
      </c>
      <c r="V24" s="215">
        <f>'C.原データ（問13～問14-5・非正規）'!V3</f>
        <v>0</v>
      </c>
      <c r="W24" s="215">
        <f>'C.原データ（問13～問14-5・非正規）'!W3</f>
        <v>0</v>
      </c>
      <c r="X24" s="215">
        <f>'C.原データ（問13～問14-5・非正規）'!X3</f>
        <v>0</v>
      </c>
      <c r="Y24" s="215">
        <f>'C.原データ（問13～問14-5・非正規）'!Y3</f>
        <v>0</v>
      </c>
      <c r="Z24" s="215">
        <f>'C.原データ（問13～問14-5・非正規）'!Z3</f>
        <v>0</v>
      </c>
      <c r="AA24" s="215">
        <f>'C.原データ（問13～問14-5・非正規）'!AA3</f>
        <v>0</v>
      </c>
      <c r="AB24" s="215">
        <f>'C.原データ（問13～問14-5・非正規）'!AB3</f>
        <v>0</v>
      </c>
      <c r="AC24" s="215">
        <f>'C.原データ（問13～問14-5・非正規）'!AC3</f>
        <v>0</v>
      </c>
      <c r="AD24" s="215">
        <f>'C.原データ（問13～問14-5・非正規）'!AD3</f>
        <v>0</v>
      </c>
      <c r="AE24" s="215">
        <f>'C.原データ（問13～問14-5・非正規）'!AE3</f>
        <v>0</v>
      </c>
      <c r="AF24" s="215">
        <f>'C.原データ（問13～問14-5・非正規）'!AF3</f>
        <v>0</v>
      </c>
      <c r="AG24" s="215">
        <f>'C.原データ（問13～問14-5・非正規）'!AG3</f>
        <v>0</v>
      </c>
      <c r="AH24" s="215">
        <f>'C.原データ（問13～問14-5・非正規）'!AH3</f>
        <v>0</v>
      </c>
      <c r="AI24" s="215">
        <f>'C.原データ（問13～問14-5・非正規）'!AI3</f>
        <v>0</v>
      </c>
      <c r="AJ24" s="215">
        <f>'C.原データ（問13～問14-5・非正規）'!AJ3</f>
        <v>0</v>
      </c>
      <c r="AK24" s="215">
        <f>'C.原データ（問13～問14-5・非正規）'!AK3</f>
        <v>0</v>
      </c>
      <c r="AL24" s="215">
        <f>'C.原データ（問13～問14-5・非正規）'!AL3</f>
        <v>0</v>
      </c>
      <c r="AM24" s="215">
        <f>'C.原データ（問13～問14-5・非正規）'!AM3</f>
        <v>0</v>
      </c>
      <c r="AN24" s="215">
        <f>'C.原データ（問13～問14-5・非正規）'!AN3</f>
        <v>0</v>
      </c>
      <c r="AO24" s="215">
        <f>'C.原データ（問13～問14-5・非正規）'!AO3</f>
        <v>0</v>
      </c>
      <c r="AP24" s="215">
        <f>'C.原データ（問13～問14-5・非正規）'!AP3</f>
        <v>0</v>
      </c>
      <c r="AQ24" s="215">
        <f>'C.原データ（問13～問14-5・非正規）'!AQ3</f>
        <v>0</v>
      </c>
      <c r="AR24" s="215">
        <f>'C.原データ（問13～問14-5・非正規）'!AR3</f>
        <v>0</v>
      </c>
      <c r="AS24" s="215">
        <f>'C.原データ（問13～問14-5・非正規）'!AS3</f>
        <v>0</v>
      </c>
      <c r="AT24" s="215">
        <f>'C.原データ（問13～問14-5・非正規）'!AT3</f>
        <v>0</v>
      </c>
      <c r="AU24" s="215">
        <f>'C.原データ（問13～問14-5・非正規）'!AU3</f>
        <v>0</v>
      </c>
      <c r="AV24" s="215">
        <f>'C.原データ（問13～問14-5・非正規）'!AV3</f>
        <v>0</v>
      </c>
      <c r="AW24" s="215">
        <f>'C.原データ（問13～問14-5・非正規）'!AW3</f>
        <v>0</v>
      </c>
      <c r="AX24" s="215">
        <f>'C.原データ（問13～問14-5・非正規）'!AX3</f>
        <v>0</v>
      </c>
      <c r="AY24" s="215">
        <f>'C.原データ（問13～問14-5・非正規）'!AY3</f>
        <v>0</v>
      </c>
      <c r="AZ24" s="215">
        <f>'C.原データ（問13～問14-5・非正規）'!AZ3</f>
        <v>0</v>
      </c>
      <c r="BA24" s="215">
        <f>'C.原データ（問13～問14-5・非正規）'!BA3</f>
        <v>0</v>
      </c>
      <c r="BB24" s="215">
        <f>'C.原データ（問13～問14-5・非正規）'!BB3</f>
        <v>0</v>
      </c>
      <c r="BC24" s="215">
        <f>'C.原データ（問13～問14-5・非正規）'!BC3</f>
        <v>0</v>
      </c>
      <c r="BD24" s="215">
        <f>'C.原データ（問13～問14-5・非正規）'!BD3</f>
        <v>0</v>
      </c>
      <c r="BE24" s="215">
        <f>'C.原データ（問13～問14-5・非正規）'!BE3</f>
        <v>0</v>
      </c>
      <c r="BF24" s="215">
        <f>'C.原データ（問13～問14-5・非正規）'!BF3</f>
        <v>0</v>
      </c>
      <c r="BG24" s="215">
        <f>'C.原データ（問13～問14-5・非正規）'!BG3</f>
        <v>0</v>
      </c>
      <c r="BH24" s="215">
        <f>'C.原データ（問13～問14-5・非正規）'!BH3</f>
        <v>0</v>
      </c>
      <c r="BI24" s="215">
        <f>'C.原データ（問13～問14-5・非正規）'!BI3</f>
        <v>0</v>
      </c>
      <c r="BJ24" s="215">
        <f>'C.原データ（問13～問14-5・非正規）'!BJ3</f>
        <v>0</v>
      </c>
      <c r="BK24" s="215">
        <f>'C.原データ（問13～問14-5・非正規）'!BK3</f>
        <v>0</v>
      </c>
      <c r="BL24" s="215">
        <f>'C.原データ（問13～問14-5・非正規）'!BL3</f>
        <v>0</v>
      </c>
      <c r="BM24" s="215">
        <f>'C.原データ（問13～問14-5・非正規）'!BM3</f>
        <v>0</v>
      </c>
      <c r="BN24" s="215">
        <f>'C.原データ（問13～問14-5・非正規）'!BN3</f>
        <v>0</v>
      </c>
      <c r="BO24" s="215">
        <f>'C.原データ（問13～問14-5・非正規）'!BO3</f>
        <v>0</v>
      </c>
      <c r="BP24" s="215">
        <f>'C.原データ（問13～問14-5・非正規）'!BP3</f>
        <v>0</v>
      </c>
      <c r="BQ24" s="215">
        <f>'C.原データ（問13～問14-5・非正規）'!BQ3</f>
        <v>0</v>
      </c>
      <c r="BR24" s="215">
        <f>'C.原データ（問13～問14-5・非正規）'!BR3</f>
        <v>0</v>
      </c>
      <c r="BS24" s="215">
        <f>'C.原データ（問13～問14-5・非正規）'!BS3</f>
        <v>0</v>
      </c>
      <c r="BT24" s="215">
        <f>'C.原データ（問13～問14-5・非正規）'!BT3</f>
        <v>0</v>
      </c>
      <c r="BU24" s="215">
        <f>'C.原データ（問13～問14-5・非正規）'!BU3</f>
        <v>0</v>
      </c>
      <c r="BV24" s="215">
        <f>'C.原データ（問13～問14-5・非正規）'!BV3</f>
        <v>0</v>
      </c>
      <c r="BW24" s="215">
        <f>'C.原データ（問13～問14-5・非正規）'!BW3</f>
        <v>0</v>
      </c>
      <c r="BX24" s="215">
        <f>'C.原データ（問13～問14-5・非正規）'!BX3</f>
        <v>0</v>
      </c>
      <c r="BY24" s="215">
        <f>'C.原データ（問13～問14-5・非正規）'!BY3</f>
        <v>0</v>
      </c>
      <c r="BZ24" s="215">
        <f>'C.原データ（問13～問14-5・非正規）'!BZ3</f>
        <v>0</v>
      </c>
      <c r="CA24" s="215">
        <f>'C.原データ（問13～問14-5・非正規）'!CA3</f>
        <v>0</v>
      </c>
      <c r="CB24" s="215">
        <f>'C.原データ（問13～問14-5・非正規）'!CB3</f>
        <v>0</v>
      </c>
      <c r="CC24" s="215">
        <f>'C.原データ（問13～問14-5・非正規）'!CC3</f>
        <v>0</v>
      </c>
      <c r="CD24" s="215">
        <f>'C.原データ（問13～問14-5・非正規）'!CD3</f>
        <v>0</v>
      </c>
      <c r="CE24" s="215">
        <f>'C.原データ（問13～問14-5・非正規）'!CE3</f>
        <v>0</v>
      </c>
      <c r="CF24" s="215">
        <f>'C.原データ（問13～問14-5・非正規）'!CF3</f>
        <v>0</v>
      </c>
      <c r="CG24" s="215">
        <f>'C.原データ（問13～問14-5・非正規）'!CG3</f>
        <v>0</v>
      </c>
      <c r="CH24" s="215">
        <f>'C.原データ（問13～問14-5・非正規）'!CH3</f>
        <v>0</v>
      </c>
      <c r="CI24" s="215">
        <f>'C.原データ（問13～問14-5・非正規）'!CI3</f>
        <v>0</v>
      </c>
      <c r="CJ24" s="215">
        <f>'C.原データ（問13～問14-5・非正規）'!CJ3</f>
        <v>0</v>
      </c>
      <c r="CK24" s="215">
        <f>'C.原データ（問13～問14-5・非正規）'!CK3</f>
        <v>0</v>
      </c>
      <c r="CL24" s="215">
        <f>'C.原データ（問13～問14-5・非正規）'!CL3</f>
        <v>0</v>
      </c>
      <c r="CM24" s="215">
        <f>'C.原データ（問13～問14-5・非正規）'!CM3</f>
        <v>0</v>
      </c>
      <c r="CN24" s="215">
        <f>'C.原データ（問13～問14-5・非正規）'!CN3</f>
        <v>0</v>
      </c>
      <c r="CO24" s="215">
        <f>'C.原データ（問13～問14-5・非正規）'!CO3</f>
        <v>0</v>
      </c>
      <c r="CP24" s="215">
        <f>'C.原データ（問13～問14-5・非正規）'!CP3</f>
        <v>0</v>
      </c>
      <c r="CQ24" s="215">
        <f>'C.原データ（問13～問14-5・非正規）'!CQ3</f>
        <v>0</v>
      </c>
      <c r="CR24" s="215">
        <f>'C.原データ（問13～問14-5・非正規）'!CR3</f>
        <v>0</v>
      </c>
      <c r="CS24" s="215">
        <f>'C.原データ（問13～問14-5・非正規）'!CS3</f>
        <v>0</v>
      </c>
      <c r="CT24" s="215">
        <f>'C.原データ（問13～問14-5・非正規）'!CT3</f>
        <v>0</v>
      </c>
      <c r="CU24" s="215">
        <f>'C.原データ（問13～問14-5・非正規）'!CU3</f>
        <v>0</v>
      </c>
      <c r="CV24" s="215">
        <f>'C.原データ（問13～問14-5・非正規）'!CV3</f>
        <v>0</v>
      </c>
      <c r="CW24" s="215">
        <f>'C.原データ（問13～問14-5・非正規）'!CW3</f>
        <v>0</v>
      </c>
      <c r="CX24" s="215">
        <f>'C.原データ（問13～問14-5・非正規）'!CX3</f>
        <v>0</v>
      </c>
      <c r="CY24" s="215">
        <f>'C.原データ（問13～問14-5・非正規）'!CY3</f>
        <v>0</v>
      </c>
      <c r="CZ24" s="215">
        <f>'C.原データ（問13～問14-5・非正規）'!CZ3</f>
        <v>0</v>
      </c>
      <c r="DA24" s="215">
        <f>'C.原データ（問13～問14-5・非正規）'!DA3</f>
        <v>0</v>
      </c>
      <c r="DB24" s="215">
        <f>'C.原データ（問13～問14-5・非正規）'!DB3</f>
        <v>0</v>
      </c>
      <c r="DC24" s="215">
        <f>'C.原データ（問13～問14-5・非正規）'!DC3</f>
        <v>0</v>
      </c>
      <c r="DD24" s="215">
        <f>'C.原データ（問13～問14-5・非正規）'!DD3</f>
        <v>0</v>
      </c>
      <c r="DE24" s="215">
        <f>'C.原データ（問13～問14-5・非正規）'!DE3</f>
        <v>0</v>
      </c>
      <c r="DF24" s="215">
        <f>'C.原データ（問13～問14-5・非正規）'!DF3</f>
        <v>0</v>
      </c>
      <c r="DG24" s="215">
        <f>'C.原データ（問13～問14-5・非正規）'!DG3</f>
        <v>0</v>
      </c>
      <c r="DH24" s="215">
        <f>'C.原データ（問13～問14-5・非正規）'!DH3</f>
        <v>0</v>
      </c>
      <c r="DI24" s="215">
        <f>'C.原データ（問13～問14-5・非正規）'!DI3</f>
        <v>0</v>
      </c>
      <c r="DJ24" s="215">
        <f>'C.原データ（問13～問14-5・非正規）'!DJ3</f>
        <v>0</v>
      </c>
      <c r="DK24" s="215">
        <f>'C.原データ（問13～問14-5・非正規）'!DK3</f>
        <v>0</v>
      </c>
      <c r="DL24" s="215">
        <f>'C.原データ（問13～問14-5・非正規）'!DL3</f>
        <v>0</v>
      </c>
      <c r="DM24" s="215">
        <f>'C.原データ（問13～問14-5・非正規）'!DM3</f>
        <v>0</v>
      </c>
      <c r="DN24" s="215">
        <f>'C.原データ（問13～問14-5・非正規）'!DN3</f>
        <v>0</v>
      </c>
      <c r="DO24" s="215">
        <f>'C.原データ（問13～問14-5・非正規）'!DO3</f>
        <v>0</v>
      </c>
      <c r="DP24" s="215">
        <f>'C.原データ（問13～問14-5・非正規）'!DP3</f>
        <v>0</v>
      </c>
      <c r="DQ24" s="215">
        <f>'C.原データ（問13～問14-5・非正規）'!DQ3</f>
        <v>0</v>
      </c>
      <c r="DR24" s="215">
        <f>'C.原データ（問13～問14-5・非正規）'!DR3</f>
        <v>0</v>
      </c>
      <c r="DS24" s="215">
        <f>'C.原データ（問13～問14-5・非正規）'!DS3</f>
        <v>0</v>
      </c>
      <c r="DT24" s="215">
        <f>'C.原データ（問13～問14-5・非正規）'!DT3</f>
        <v>0</v>
      </c>
      <c r="DU24" s="215">
        <f>'C.原データ（問13～問14-5・非正規）'!DU3</f>
        <v>0</v>
      </c>
      <c r="DV24" s="215">
        <f>'C.原データ（問13～問14-5・非正規）'!DV3</f>
        <v>0</v>
      </c>
      <c r="DW24" s="215">
        <f>'C.原データ（問13～問14-5・非正規）'!DW3</f>
        <v>0</v>
      </c>
      <c r="DX24" s="215">
        <f>'C.原データ（問13～問14-5・非正規）'!DX3</f>
        <v>0</v>
      </c>
      <c r="DY24" s="215">
        <f>'C.原データ（問13～問14-5・非正規）'!DY3</f>
        <v>0</v>
      </c>
      <c r="DZ24" s="215">
        <f>'C.原データ（問13～問14-5・非正規）'!DZ3</f>
        <v>0</v>
      </c>
      <c r="EA24" s="215">
        <f>'C.原データ（問13～問14-5・非正規）'!EA3</f>
        <v>0</v>
      </c>
      <c r="EB24" s="215">
        <f>'C.原データ（問13～問14-5・非正規）'!EB3</f>
        <v>0</v>
      </c>
      <c r="EC24" s="215">
        <f>'C.原データ（問13～問14-5・非正規）'!EC3</f>
        <v>0</v>
      </c>
      <c r="ED24" s="215">
        <f>'C.原データ（問13～問14-5・非正規）'!ED3</f>
        <v>0</v>
      </c>
      <c r="EE24" s="215">
        <f>'C.原データ（問13～問14-5・非正規）'!EE3</f>
        <v>0</v>
      </c>
      <c r="EF24" s="215">
        <f>'C.原データ（問13～問14-5・非正規）'!EF3</f>
        <v>0</v>
      </c>
      <c r="EG24" s="215">
        <f>'C.原データ（問13～問14-5・非正規）'!EG3</f>
        <v>0</v>
      </c>
      <c r="EH24" s="215">
        <f>'C.原データ（問13～問14-5・非正規）'!EH3</f>
        <v>0</v>
      </c>
      <c r="EI24" s="215">
        <f>'C.原データ（問13～問14-5・非正規）'!EI3</f>
        <v>0</v>
      </c>
      <c r="EJ24" s="215">
        <f>'C.原データ（問13～問14-5・非正規）'!EJ3</f>
        <v>0</v>
      </c>
      <c r="EK24" s="215">
        <f>'C.原データ（問13～問14-5・非正規）'!EK3</f>
        <v>0</v>
      </c>
      <c r="EL24" s="215">
        <f>'C.原データ（問13～問14-5・非正規）'!EL3</f>
        <v>0</v>
      </c>
      <c r="EM24" s="215">
        <f>'C.原データ（問13～問14-5・非正規）'!EM3</f>
        <v>0</v>
      </c>
      <c r="EN24" s="215">
        <f>'C.原データ（問13～問14-5・非正規）'!EN3</f>
        <v>0</v>
      </c>
      <c r="EO24" s="215">
        <f>'C.原データ（問13～問14-5・非正規）'!EO3</f>
        <v>0</v>
      </c>
      <c r="EP24" s="215">
        <f>'C.原データ（問13～問14-5・非正規）'!EP3</f>
        <v>0</v>
      </c>
      <c r="EQ24" s="215">
        <f>'C.原データ（問13～問14-5・非正規）'!EQ3</f>
        <v>0</v>
      </c>
      <c r="ER24" s="215">
        <f>'C.原データ（問13～問14-5・非正規）'!ER3</f>
        <v>0</v>
      </c>
      <c r="ES24" s="215">
        <f>'C.原データ（問13～問14-5・非正規）'!ES3</f>
        <v>0</v>
      </c>
      <c r="ET24" s="215">
        <f>'C.原データ（問13～問14-5・非正規）'!ET3</f>
        <v>0</v>
      </c>
      <c r="EU24" s="215">
        <f>'C.原データ（問13～問14-5・非正規）'!EU3</f>
        <v>0</v>
      </c>
      <c r="EV24" s="215">
        <f>'C.原データ（問13～問14-5・非正規）'!EV3</f>
        <v>0</v>
      </c>
      <c r="EW24" s="215">
        <f>'C.原データ（問13～問14-5・非正規）'!EW3</f>
        <v>0</v>
      </c>
      <c r="EX24" s="215">
        <f>'C.原データ（問13～問14-5・非正規）'!EX3</f>
        <v>0</v>
      </c>
      <c r="EY24" s="215">
        <f>'C.原データ（問13～問14-5・非正規）'!EY3</f>
        <v>0</v>
      </c>
      <c r="EZ24" s="215">
        <f>'C.原データ（問13～問14-5・非正規）'!EZ3</f>
        <v>0</v>
      </c>
      <c r="FA24" s="215">
        <f>'C.原データ（問13～問14-5・非正規）'!FA3</f>
        <v>0</v>
      </c>
      <c r="FB24" s="215">
        <f>'C.原データ（問13～問14-5・非正規）'!FB3</f>
        <v>0</v>
      </c>
      <c r="FC24" s="215">
        <f>'C.原データ（問13～問14-5・非正規）'!FC3</f>
        <v>0</v>
      </c>
      <c r="FD24" s="215">
        <f>'C.原データ（問13～問14-5・非正規）'!FD3</f>
        <v>0</v>
      </c>
      <c r="FE24" s="215">
        <f>'C.原データ（問13～問14-5・非正規）'!FE3</f>
        <v>0</v>
      </c>
      <c r="FF24" s="215">
        <f>'C.原データ（問13～問14-5・非正規）'!FF3</f>
        <v>0</v>
      </c>
      <c r="FG24" s="215">
        <f>'C.原データ（問13～問14-5・非正規）'!FG3</f>
        <v>0</v>
      </c>
      <c r="FH24" s="215">
        <f>'C.原データ（問13～問14-5・非正規）'!FH3</f>
        <v>0</v>
      </c>
      <c r="FI24" s="215">
        <f>'C.原データ（問13～問14-5・非正規）'!FI3</f>
        <v>0</v>
      </c>
      <c r="FJ24" s="215">
        <f>'C.原データ（問13～問14-5・非正規）'!FJ3</f>
        <v>0</v>
      </c>
      <c r="FK24" s="215">
        <f>'C.原データ（問13～問14-5・非正規）'!FK3</f>
        <v>0</v>
      </c>
      <c r="FL24" s="215">
        <f>'C.原データ（問13～問14-5・非正規）'!FL3</f>
        <v>0</v>
      </c>
      <c r="FM24" s="215">
        <f>'C.原データ（問13～問14-5・非正規）'!FM3</f>
        <v>0</v>
      </c>
      <c r="FN24" s="215">
        <f>'C.原データ（問13～問14-5・非正規）'!FN3</f>
        <v>0</v>
      </c>
      <c r="FO24" s="215">
        <f>'C.原データ（問13～問14-5・非正規）'!FO3</f>
        <v>0</v>
      </c>
      <c r="FP24" s="215">
        <f>'C.原データ（問13～問14-5・非正規）'!FP3</f>
        <v>0</v>
      </c>
      <c r="FQ24" s="215">
        <f>'C.原データ（問13～問14-5・非正規）'!FQ3</f>
        <v>0</v>
      </c>
      <c r="FR24" s="215">
        <f>'C.原データ（問13～問14-5・非正規）'!FR3</f>
        <v>0</v>
      </c>
      <c r="FS24" s="215">
        <f>'C.原データ（問13～問14-5・非正規）'!FS3</f>
        <v>0</v>
      </c>
      <c r="FT24" s="215">
        <f>'C.原データ（問13～問14-5・非正規）'!FT3</f>
        <v>0</v>
      </c>
      <c r="FU24" s="215">
        <f>'C.原データ（問13～問14-5・非正規）'!FU3</f>
        <v>0</v>
      </c>
      <c r="FV24" s="215">
        <f>'C.原データ（問13～問14-5・非正規）'!FV3</f>
        <v>0</v>
      </c>
      <c r="FW24" s="215">
        <f>'C.原データ（問13～問14-5・非正規）'!FW3</f>
        <v>0</v>
      </c>
      <c r="FX24" s="215">
        <f>'C.原データ（問13～問14-5・非正規）'!FX3</f>
        <v>0</v>
      </c>
      <c r="FY24" s="215">
        <f>'C.原データ（問13～問14-5・非正規）'!FY3</f>
        <v>0</v>
      </c>
      <c r="FZ24" s="215">
        <f>'C.原データ（問13～問14-5・非正規）'!FZ3</f>
        <v>0</v>
      </c>
      <c r="GA24" s="215">
        <f>'C.原データ（問13～問14-5・非正規）'!GA3</f>
        <v>0</v>
      </c>
      <c r="GB24" s="215">
        <f>'C.原データ（問13～問14-5・非正規）'!GB3</f>
        <v>0</v>
      </c>
      <c r="GC24" s="215">
        <f>'C.原データ（問13～問14-5・非正規）'!GC3</f>
        <v>0</v>
      </c>
      <c r="GD24" s="215">
        <f>'C.原データ（問13～問14-5・非正規）'!GD3</f>
        <v>0</v>
      </c>
      <c r="GE24" s="215">
        <f>'C.原データ（問13～問14-5・非正規）'!GE3</f>
        <v>0</v>
      </c>
      <c r="GF24" s="215">
        <f>'C.原データ（問13～問14-5・非正規）'!GF3</f>
        <v>0</v>
      </c>
      <c r="GG24" s="215">
        <f>'C.原データ（問13～問14-5・非正規）'!GG3</f>
        <v>0</v>
      </c>
      <c r="GH24" s="215">
        <f>'C.原データ（問13～問14-5・非正規）'!GH3</f>
        <v>0</v>
      </c>
      <c r="GI24" s="215">
        <f>'C.原データ（問13～問14-5・非正規）'!GI3</f>
        <v>0</v>
      </c>
      <c r="GJ24" s="215">
        <f>'C.原データ（問13～問14-5・非正規）'!GJ3</f>
        <v>0</v>
      </c>
      <c r="GK24" s="215">
        <f>'C.原データ（問13～問14-5・非正規）'!GK3</f>
        <v>0</v>
      </c>
      <c r="GL24" s="215">
        <f>'C.原データ（問13～問14-5・非正規）'!GL3</f>
        <v>0</v>
      </c>
      <c r="GM24" s="215">
        <f>'C.原データ（問13～問14-5・非正規）'!GM3</f>
        <v>0</v>
      </c>
      <c r="GN24" s="215">
        <f>'C.原データ（問13～問14-5・非正規）'!GN3</f>
        <v>0</v>
      </c>
      <c r="GO24" s="215">
        <f>'C.原データ（問13～問14-5・非正規）'!GO3</f>
        <v>0</v>
      </c>
      <c r="GP24" s="215">
        <f>'C.原データ（問13～問14-5・非正規）'!GP3</f>
        <v>0</v>
      </c>
      <c r="GQ24" s="215">
        <f>'C.原データ（問13～問14-5・非正規）'!GQ3</f>
        <v>0</v>
      </c>
      <c r="GR24" s="215">
        <f>'C.原データ（問13～問14-5・非正規）'!GR3</f>
        <v>0</v>
      </c>
      <c r="GS24" s="215">
        <f>'C.原データ（問13～問14-5・非正規）'!GS3</f>
        <v>0</v>
      </c>
      <c r="GT24" s="215">
        <f>'C.原データ（問13～問14-5・非正規）'!GT3</f>
        <v>0</v>
      </c>
      <c r="GU24" s="215">
        <f>'C.原データ（問13～問14-5・非正規）'!GU3</f>
        <v>0</v>
      </c>
      <c r="GV24" s="215">
        <f>'C.原データ（問13～問14-5・非正規）'!GV3</f>
        <v>0</v>
      </c>
      <c r="GW24" s="215">
        <f>'C.原データ（問13～問14-5・非正規）'!GW3</f>
        <v>0</v>
      </c>
      <c r="GX24" s="215">
        <f>'C.原データ（問13～問14-5・非正規）'!GX3</f>
        <v>0</v>
      </c>
      <c r="GY24" s="215">
        <f>'C.原データ（問13～問14-5・非正規）'!GY3</f>
        <v>0</v>
      </c>
      <c r="GZ24" s="215">
        <f>'C.原データ（問13～問14-5・非正規）'!GZ3</f>
        <v>0</v>
      </c>
      <c r="HA24" s="215">
        <f>'C.原データ（問13～問14-5・非正規）'!HA3</f>
        <v>0</v>
      </c>
      <c r="HB24" s="215">
        <f>'C.原データ（問13～問14-5・非正規）'!HB3</f>
        <v>0</v>
      </c>
      <c r="HC24" s="215">
        <f>'C.原データ（問13～問14-5・非正規）'!HC3</f>
        <v>0</v>
      </c>
      <c r="HD24" s="215">
        <f>'C.原データ（問13～問14-5・非正規）'!HD3</f>
        <v>0</v>
      </c>
      <c r="HE24" s="215">
        <f>'C.原データ（問13～問14-5・非正規）'!HE3</f>
        <v>0</v>
      </c>
      <c r="HF24" s="215">
        <f>'C.原データ（問13～問14-5・非正規）'!HF3</f>
        <v>0</v>
      </c>
      <c r="HG24" s="215">
        <f>'C.原データ（問13～問14-5・非正規）'!HG3</f>
        <v>0</v>
      </c>
      <c r="HH24" s="215">
        <f>'C.原データ（問13～問14-5・非正規）'!HH3</f>
        <v>0</v>
      </c>
    </row>
    <row r="28" spans="1:216" x14ac:dyDescent="0.15">
      <c r="A28" s="217"/>
      <c r="B28" s="217">
        <v>256</v>
      </c>
      <c r="C28" s="217">
        <v>257</v>
      </c>
      <c r="D28" s="217">
        <v>258</v>
      </c>
      <c r="E28" s="217">
        <v>259</v>
      </c>
      <c r="F28" s="217">
        <v>260</v>
      </c>
      <c r="G28" s="217">
        <v>261</v>
      </c>
      <c r="H28" s="217">
        <v>262</v>
      </c>
      <c r="I28" s="217">
        <v>263</v>
      </c>
      <c r="J28" s="217">
        <v>264</v>
      </c>
      <c r="K28" s="217">
        <v>265</v>
      </c>
      <c r="L28" s="217">
        <v>266</v>
      </c>
      <c r="M28" s="217">
        <v>267</v>
      </c>
      <c r="N28" s="217">
        <v>268</v>
      </c>
      <c r="O28" s="217">
        <v>269</v>
      </c>
      <c r="P28" s="217">
        <v>270</v>
      </c>
      <c r="Q28" s="217">
        <v>271</v>
      </c>
      <c r="R28" s="217">
        <v>272</v>
      </c>
      <c r="S28" s="217">
        <v>273</v>
      </c>
      <c r="T28" s="217">
        <v>274</v>
      </c>
      <c r="U28" s="217">
        <v>275</v>
      </c>
      <c r="V28" s="217">
        <v>276</v>
      </c>
      <c r="W28" s="217">
        <v>277</v>
      </c>
      <c r="X28" s="217">
        <v>278</v>
      </c>
      <c r="Y28" s="217">
        <v>279</v>
      </c>
      <c r="Z28" s="217">
        <v>280</v>
      </c>
      <c r="AA28" s="217">
        <v>281</v>
      </c>
      <c r="AB28" s="217">
        <v>282</v>
      </c>
      <c r="AC28" s="217">
        <v>283</v>
      </c>
      <c r="AD28" s="217">
        <v>284</v>
      </c>
      <c r="AE28" s="217">
        <v>285</v>
      </c>
      <c r="AF28" s="217">
        <v>286</v>
      </c>
      <c r="AG28" s="217">
        <v>287</v>
      </c>
      <c r="AH28" s="217">
        <v>288</v>
      </c>
      <c r="AI28" s="217">
        <v>289</v>
      </c>
      <c r="AJ28" s="217">
        <v>290</v>
      </c>
      <c r="AK28" s="217">
        <v>291</v>
      </c>
      <c r="AL28" s="217">
        <v>292</v>
      </c>
      <c r="AM28" s="217">
        <v>293</v>
      </c>
      <c r="AN28" s="217">
        <v>294</v>
      </c>
      <c r="AO28" s="217">
        <v>295</v>
      </c>
      <c r="AP28" s="217">
        <v>296</v>
      </c>
      <c r="AQ28" s="217">
        <v>297</v>
      </c>
      <c r="AR28" s="217">
        <v>298</v>
      </c>
      <c r="AS28" s="217">
        <v>299</v>
      </c>
      <c r="AT28" s="217">
        <v>300</v>
      </c>
      <c r="AU28" s="217">
        <v>301</v>
      </c>
      <c r="AV28" s="217">
        <v>302</v>
      </c>
      <c r="AW28" s="217">
        <v>303</v>
      </c>
      <c r="AX28" s="217">
        <v>304</v>
      </c>
      <c r="AY28" s="217">
        <v>305</v>
      </c>
      <c r="AZ28" s="217">
        <v>306</v>
      </c>
      <c r="BA28" s="217">
        <v>307</v>
      </c>
      <c r="BB28" s="217">
        <v>308</v>
      </c>
      <c r="BC28" s="217">
        <v>309</v>
      </c>
      <c r="BD28" s="217">
        <v>310</v>
      </c>
      <c r="BE28" s="217">
        <v>311</v>
      </c>
      <c r="BF28" s="217">
        <v>312</v>
      </c>
      <c r="BG28" s="217">
        <v>313</v>
      </c>
      <c r="BH28" s="217">
        <v>314</v>
      </c>
      <c r="BI28" s="217">
        <v>315</v>
      </c>
      <c r="BJ28" s="217">
        <v>316</v>
      </c>
      <c r="BK28" s="217">
        <v>317</v>
      </c>
      <c r="BL28" s="217">
        <v>318</v>
      </c>
      <c r="BM28" s="217">
        <v>319</v>
      </c>
      <c r="BN28" s="217">
        <v>320</v>
      </c>
      <c r="BO28" s="217">
        <v>321</v>
      </c>
      <c r="BP28" s="217">
        <v>322</v>
      </c>
      <c r="BQ28" s="217">
        <v>323</v>
      </c>
      <c r="BR28" s="217">
        <v>324</v>
      </c>
      <c r="BS28" s="217">
        <v>325</v>
      </c>
      <c r="BT28" s="217">
        <v>326</v>
      </c>
      <c r="BU28" s="217">
        <v>327</v>
      </c>
      <c r="BV28" s="217">
        <v>328</v>
      </c>
      <c r="BW28" s="217">
        <v>329</v>
      </c>
      <c r="BX28" s="217">
        <v>330</v>
      </c>
      <c r="BY28" s="217">
        <v>331</v>
      </c>
      <c r="BZ28" s="217">
        <v>332</v>
      </c>
      <c r="CA28" s="217">
        <v>333</v>
      </c>
      <c r="CB28" s="217">
        <v>334</v>
      </c>
      <c r="CC28" s="217">
        <v>335</v>
      </c>
      <c r="CD28" s="217">
        <v>336</v>
      </c>
      <c r="CE28" s="217">
        <v>337</v>
      </c>
      <c r="CF28" s="217">
        <v>338</v>
      </c>
      <c r="CG28" s="217">
        <v>339</v>
      </c>
      <c r="CH28" s="217">
        <v>340</v>
      </c>
      <c r="CI28" s="217">
        <v>341</v>
      </c>
      <c r="CJ28" s="217">
        <v>342</v>
      </c>
      <c r="CK28" s="217">
        <v>343</v>
      </c>
      <c r="CL28" s="217">
        <v>344</v>
      </c>
      <c r="CM28" s="217">
        <v>345</v>
      </c>
      <c r="CN28" s="217">
        <v>346</v>
      </c>
      <c r="CO28" s="217">
        <v>347</v>
      </c>
      <c r="CP28" s="217">
        <v>348</v>
      </c>
      <c r="CQ28" s="217">
        <v>349</v>
      </c>
      <c r="CR28" s="217">
        <v>350</v>
      </c>
      <c r="CS28" s="217">
        <v>351</v>
      </c>
      <c r="CT28" s="217">
        <v>352</v>
      </c>
      <c r="CU28" s="217">
        <v>353</v>
      </c>
      <c r="CV28" s="217">
        <v>354</v>
      </c>
      <c r="CW28" s="217">
        <v>355</v>
      </c>
      <c r="CX28" s="217">
        <v>356</v>
      </c>
      <c r="CY28" s="217">
        <v>357</v>
      </c>
      <c r="CZ28" s="217">
        <v>358</v>
      </c>
      <c r="DA28" s="217">
        <v>359</v>
      </c>
      <c r="DB28" s="217">
        <v>360</v>
      </c>
      <c r="DC28" s="217">
        <v>361</v>
      </c>
      <c r="DD28" s="217">
        <v>362</v>
      </c>
      <c r="DE28" s="217">
        <v>363</v>
      </c>
      <c r="DF28" s="217">
        <v>364</v>
      </c>
      <c r="DG28" s="217">
        <v>365</v>
      </c>
      <c r="DH28" s="217">
        <v>366</v>
      </c>
      <c r="DI28" s="217">
        <v>367</v>
      </c>
      <c r="DJ28" s="217">
        <v>368</v>
      </c>
      <c r="DK28" s="217">
        <v>369</v>
      </c>
      <c r="DL28" s="217">
        <v>370</v>
      </c>
      <c r="DM28" s="217">
        <v>371</v>
      </c>
      <c r="DN28" s="217">
        <v>372</v>
      </c>
      <c r="DO28" s="217">
        <v>373</v>
      </c>
      <c r="DP28" s="217">
        <v>374</v>
      </c>
      <c r="DQ28" s="217">
        <v>375</v>
      </c>
      <c r="DR28" s="217">
        <v>376</v>
      </c>
      <c r="DS28" s="217">
        <v>377</v>
      </c>
      <c r="DT28" s="217">
        <v>378</v>
      </c>
      <c r="DU28" s="217">
        <v>379</v>
      </c>
      <c r="DV28" s="217">
        <v>380</v>
      </c>
      <c r="DW28" s="217">
        <v>381</v>
      </c>
      <c r="DX28" s="217">
        <v>382</v>
      </c>
      <c r="DY28" s="217">
        <v>383</v>
      </c>
      <c r="DZ28" s="217">
        <v>384</v>
      </c>
      <c r="EA28" s="217">
        <v>385</v>
      </c>
      <c r="EB28" s="217">
        <v>386</v>
      </c>
      <c r="EC28" s="217">
        <v>387</v>
      </c>
      <c r="ED28" s="217">
        <v>388</v>
      </c>
      <c r="EE28" s="217">
        <v>389</v>
      </c>
      <c r="EF28" s="217">
        <v>390</v>
      </c>
      <c r="EG28" s="217">
        <v>391</v>
      </c>
      <c r="EH28" s="217">
        <v>392</v>
      </c>
      <c r="EI28" s="217">
        <v>393</v>
      </c>
      <c r="EJ28" s="217">
        <v>394</v>
      </c>
      <c r="EK28" s="217">
        <v>395</v>
      </c>
      <c r="EL28" s="217">
        <v>396</v>
      </c>
      <c r="EM28" s="217">
        <v>397</v>
      </c>
      <c r="EN28" s="217">
        <v>398</v>
      </c>
      <c r="EO28" s="217">
        <v>399</v>
      </c>
      <c r="EP28" s="217">
        <v>400</v>
      </c>
      <c r="EQ28" s="217">
        <v>401</v>
      </c>
    </row>
    <row r="29" spans="1:216" ht="114" x14ac:dyDescent="0.15">
      <c r="A29" s="218" t="s">
        <v>311</v>
      </c>
      <c r="B29" s="234" t="s">
        <v>1409</v>
      </c>
      <c r="C29" s="234" t="s">
        <v>1410</v>
      </c>
      <c r="D29" s="234" t="s">
        <v>1411</v>
      </c>
      <c r="E29" s="234" t="s">
        <v>1412</v>
      </c>
      <c r="F29" s="234" t="s">
        <v>1418</v>
      </c>
      <c r="G29" s="234" t="s">
        <v>1413</v>
      </c>
      <c r="H29" s="234" t="s">
        <v>1414</v>
      </c>
      <c r="I29" s="234" t="s">
        <v>1415</v>
      </c>
      <c r="J29" s="234" t="s">
        <v>1416</v>
      </c>
      <c r="K29" s="234" t="s">
        <v>1417</v>
      </c>
      <c r="L29" s="234" t="s">
        <v>1429</v>
      </c>
      <c r="M29" s="234" t="s">
        <v>1430</v>
      </c>
      <c r="N29" s="234" t="s">
        <v>1431</v>
      </c>
      <c r="O29" s="234" t="s">
        <v>1432</v>
      </c>
      <c r="P29" s="234" t="s">
        <v>1433</v>
      </c>
      <c r="Q29" s="234" t="s">
        <v>1434</v>
      </c>
      <c r="R29" s="234" t="s">
        <v>1435</v>
      </c>
      <c r="S29" s="234" t="s">
        <v>1436</v>
      </c>
      <c r="T29" s="234" t="s">
        <v>1437</v>
      </c>
      <c r="U29" s="234" t="s">
        <v>1438</v>
      </c>
      <c r="V29" s="234" t="s">
        <v>1439</v>
      </c>
      <c r="W29" s="234" t="s">
        <v>1440</v>
      </c>
      <c r="X29" s="234" t="s">
        <v>1441</v>
      </c>
      <c r="Y29" s="234" t="s">
        <v>1442</v>
      </c>
      <c r="Z29" s="234" t="s">
        <v>1443</v>
      </c>
      <c r="AA29" s="234" t="s">
        <v>1444</v>
      </c>
      <c r="AB29" s="234" t="s">
        <v>1445</v>
      </c>
      <c r="AC29" s="234" t="s">
        <v>1446</v>
      </c>
      <c r="AD29" s="234" t="s">
        <v>1447</v>
      </c>
      <c r="AE29" s="234" t="s">
        <v>1448</v>
      </c>
      <c r="AF29" s="234" t="s">
        <v>1449</v>
      </c>
      <c r="AG29" s="234" t="s">
        <v>1450</v>
      </c>
      <c r="AH29" s="234" t="s">
        <v>1451</v>
      </c>
      <c r="AI29" s="234" t="s">
        <v>1452</v>
      </c>
      <c r="AJ29" s="234" t="s">
        <v>1453</v>
      </c>
      <c r="AK29" s="234" t="s">
        <v>1454</v>
      </c>
      <c r="AL29" s="234" t="s">
        <v>1455</v>
      </c>
      <c r="AM29" s="234" t="s">
        <v>1456</v>
      </c>
      <c r="AN29" s="234" t="s">
        <v>1457</v>
      </c>
      <c r="AO29" s="234" t="s">
        <v>1458</v>
      </c>
      <c r="AP29" s="234" t="s">
        <v>1459</v>
      </c>
      <c r="AQ29" s="234" t="s">
        <v>1460</v>
      </c>
      <c r="AR29" s="233" t="s">
        <v>1461</v>
      </c>
      <c r="AS29" s="233" t="s">
        <v>1462</v>
      </c>
      <c r="AT29" s="233" t="s">
        <v>1463</v>
      </c>
      <c r="AU29" s="233" t="s">
        <v>1464</v>
      </c>
      <c r="AV29" s="233" t="s">
        <v>1465</v>
      </c>
      <c r="AW29" s="233" t="s">
        <v>1466</v>
      </c>
      <c r="AX29" s="233" t="s">
        <v>1467</v>
      </c>
      <c r="AY29" s="233" t="s">
        <v>1468</v>
      </c>
      <c r="AZ29" s="233" t="s">
        <v>1469</v>
      </c>
      <c r="BA29" s="233" t="s">
        <v>1470</v>
      </c>
      <c r="BB29" s="233" t="s">
        <v>1471</v>
      </c>
      <c r="BC29" s="233" t="s">
        <v>1472</v>
      </c>
      <c r="BD29" s="233" t="s">
        <v>1473</v>
      </c>
      <c r="BE29" s="233" t="s">
        <v>1474</v>
      </c>
      <c r="BF29" s="233" t="s">
        <v>1475</v>
      </c>
      <c r="BG29" s="233" t="s">
        <v>1476</v>
      </c>
      <c r="BH29" s="233" t="s">
        <v>1477</v>
      </c>
      <c r="BI29" s="233" t="s">
        <v>1478</v>
      </c>
      <c r="BJ29" s="233" t="s">
        <v>1479</v>
      </c>
      <c r="BK29" s="233" t="s">
        <v>1480</v>
      </c>
      <c r="BL29" s="233" t="s">
        <v>1481</v>
      </c>
      <c r="BM29" s="233" t="s">
        <v>1482</v>
      </c>
      <c r="BN29" s="233" t="s">
        <v>1483</v>
      </c>
      <c r="BO29" s="233" t="s">
        <v>1484</v>
      </c>
      <c r="BP29" s="233" t="s">
        <v>1485</v>
      </c>
      <c r="BQ29" s="233" t="s">
        <v>1486</v>
      </c>
      <c r="BR29" s="233" t="s">
        <v>1487</v>
      </c>
      <c r="BS29" s="233" t="s">
        <v>1488</v>
      </c>
      <c r="BT29" s="300" t="s">
        <v>1557</v>
      </c>
      <c r="BU29" s="233" t="s">
        <v>1489</v>
      </c>
      <c r="BV29" s="233" t="s">
        <v>1490</v>
      </c>
      <c r="BW29" s="233" t="s">
        <v>1491</v>
      </c>
      <c r="BX29" s="233" t="s">
        <v>1492</v>
      </c>
      <c r="BY29" s="233" t="s">
        <v>1493</v>
      </c>
      <c r="BZ29" s="300" t="s">
        <v>1558</v>
      </c>
      <c r="CA29" s="233" t="s">
        <v>1494</v>
      </c>
      <c r="CB29" s="233" t="s">
        <v>1495</v>
      </c>
      <c r="CC29" s="233" t="s">
        <v>1496</v>
      </c>
      <c r="CD29" s="233" t="s">
        <v>1497</v>
      </c>
      <c r="CE29" s="233" t="s">
        <v>1498</v>
      </c>
      <c r="CF29" s="233" t="s">
        <v>497</v>
      </c>
      <c r="CG29" s="233" t="s">
        <v>498</v>
      </c>
      <c r="CH29" s="233" t="s">
        <v>499</v>
      </c>
      <c r="CI29" s="233" t="s">
        <v>500</v>
      </c>
      <c r="CJ29" s="233" t="s">
        <v>1499</v>
      </c>
      <c r="CK29" s="233" t="s">
        <v>501</v>
      </c>
      <c r="CL29" s="233" t="s">
        <v>502</v>
      </c>
      <c r="CM29" s="233" t="s">
        <v>503</v>
      </c>
      <c r="CN29" s="233" t="s">
        <v>504</v>
      </c>
      <c r="CO29" s="233" t="s">
        <v>1500</v>
      </c>
      <c r="CP29" s="297" t="s">
        <v>1501</v>
      </c>
      <c r="CQ29" s="297" t="s">
        <v>1502</v>
      </c>
      <c r="CR29" s="297" t="s">
        <v>1503</v>
      </c>
      <c r="CS29" s="297" t="s">
        <v>1504</v>
      </c>
      <c r="CT29" s="300" t="s">
        <v>1559</v>
      </c>
      <c r="CU29" s="297" t="s">
        <v>1505</v>
      </c>
      <c r="CV29" s="297" t="s">
        <v>1506</v>
      </c>
      <c r="CW29" s="297" t="s">
        <v>732</v>
      </c>
      <c r="CX29" s="297" t="s">
        <v>1507</v>
      </c>
      <c r="CY29" s="297" t="s">
        <v>1509</v>
      </c>
      <c r="CZ29" s="297" t="s">
        <v>1508</v>
      </c>
      <c r="DA29" s="297" t="s">
        <v>1510</v>
      </c>
      <c r="DB29" s="297" t="s">
        <v>1511</v>
      </c>
      <c r="DC29" s="300" t="s">
        <v>1560</v>
      </c>
      <c r="DD29" s="297" t="s">
        <v>1512</v>
      </c>
      <c r="DE29" s="297" t="s">
        <v>1513</v>
      </c>
      <c r="DF29" s="297" t="s">
        <v>1514</v>
      </c>
      <c r="DG29" s="297" t="s">
        <v>1515</v>
      </c>
      <c r="DH29" s="297" t="s">
        <v>1516</v>
      </c>
      <c r="DI29" s="297" t="s">
        <v>1517</v>
      </c>
      <c r="DJ29" s="297" t="s">
        <v>1518</v>
      </c>
      <c r="DK29" s="297" t="s">
        <v>1519</v>
      </c>
      <c r="DL29" s="300" t="s">
        <v>1561</v>
      </c>
      <c r="DM29" s="297" t="s">
        <v>1520</v>
      </c>
      <c r="DN29" s="297" t="s">
        <v>1521</v>
      </c>
      <c r="DO29" s="297" t="s">
        <v>1522</v>
      </c>
      <c r="DP29" s="297" t="s">
        <v>1523</v>
      </c>
      <c r="DQ29" s="233" t="s">
        <v>1524</v>
      </c>
      <c r="DR29" s="233" t="s">
        <v>1525</v>
      </c>
      <c r="DS29" s="233" t="s">
        <v>1526</v>
      </c>
      <c r="DT29" s="233" t="s">
        <v>1527</v>
      </c>
      <c r="DU29" s="233" t="s">
        <v>1528</v>
      </c>
      <c r="DV29" s="233" t="s">
        <v>1529</v>
      </c>
      <c r="DW29" s="233" t="s">
        <v>1530</v>
      </c>
      <c r="DX29" s="233" t="s">
        <v>1531</v>
      </c>
      <c r="DY29" s="233" t="s">
        <v>1532</v>
      </c>
      <c r="DZ29" s="233" t="s">
        <v>1533</v>
      </c>
      <c r="EA29" s="233" t="s">
        <v>1534</v>
      </c>
      <c r="EB29" s="233" t="s">
        <v>1535</v>
      </c>
      <c r="EC29" s="233" t="s">
        <v>1536</v>
      </c>
      <c r="ED29" s="233" t="s">
        <v>1537</v>
      </c>
      <c r="EE29" s="233" t="s">
        <v>1538</v>
      </c>
      <c r="EF29" s="233" t="s">
        <v>1539</v>
      </c>
      <c r="EG29" s="233" t="s">
        <v>1540</v>
      </c>
      <c r="EH29" s="233" t="s">
        <v>1541</v>
      </c>
      <c r="EI29" s="233" t="s">
        <v>1542</v>
      </c>
      <c r="EJ29" s="233" t="s">
        <v>1543</v>
      </c>
      <c r="EK29" s="233" t="s">
        <v>1544</v>
      </c>
      <c r="EL29" s="233" t="s">
        <v>1545</v>
      </c>
      <c r="EM29" s="233" t="s">
        <v>1546</v>
      </c>
      <c r="EN29" s="233" t="s">
        <v>1547</v>
      </c>
      <c r="EO29" s="233" t="s">
        <v>1548</v>
      </c>
      <c r="EP29" s="233" t="s">
        <v>1549</v>
      </c>
      <c r="EQ29" s="233" t="s">
        <v>1550</v>
      </c>
    </row>
    <row r="30" spans="1:216" ht="22.5" customHeight="1" x14ac:dyDescent="0.15">
      <c r="A30" s="215">
        <v>1</v>
      </c>
      <c r="B30" s="215">
        <f>'C.原データ（問14-6・正規～問16）'!B3</f>
        <v>0</v>
      </c>
      <c r="C30" s="215">
        <f>'C.原データ（問14-6・正規～問16）'!C3</f>
        <v>0</v>
      </c>
      <c r="D30" s="215">
        <f>'C.原データ（問14-6・正規～問16）'!D3</f>
        <v>0</v>
      </c>
      <c r="E30" s="215">
        <f>'C.原データ（問14-6・正規～問16）'!E3</f>
        <v>0</v>
      </c>
      <c r="F30" s="215">
        <f>'C.原データ（問14-6・正規～問16）'!F3</f>
        <v>0</v>
      </c>
      <c r="G30" s="215">
        <f>'C.原データ（問14-6・正規～問16）'!G3</f>
        <v>0</v>
      </c>
      <c r="H30" s="215">
        <f>'C.原データ（問14-6・正規～問16）'!H3</f>
        <v>0</v>
      </c>
      <c r="I30" s="215">
        <f>'C.原データ（問14-6・正規～問16）'!I3</f>
        <v>0</v>
      </c>
      <c r="J30" s="215">
        <f>'C.原データ（問14-6・正規～問16）'!J3</f>
        <v>0</v>
      </c>
      <c r="K30" s="215">
        <f>'C.原データ（問14-6・正規～問16）'!K3</f>
        <v>0</v>
      </c>
      <c r="L30" s="215">
        <f>'C.原データ（問14-6・正規～問16）'!L3</f>
        <v>0</v>
      </c>
      <c r="M30" s="215">
        <f>'C.原データ（問14-6・正規～問16）'!M3</f>
        <v>0</v>
      </c>
      <c r="N30" s="215">
        <f>'C.原データ（問14-6・正規～問16）'!N3</f>
        <v>0</v>
      </c>
      <c r="O30" s="215">
        <f>'C.原データ（問14-6・正規～問16）'!O3</f>
        <v>0</v>
      </c>
      <c r="P30" s="215">
        <f>'C.原データ（問14-6・正規～問16）'!P3</f>
        <v>0</v>
      </c>
      <c r="Q30" s="215">
        <f>'C.原データ（問14-6・正規～問16）'!Q3</f>
        <v>0</v>
      </c>
      <c r="R30" s="215">
        <f>'C.原データ（問14-6・正規～問16）'!R3</f>
        <v>0</v>
      </c>
      <c r="S30" s="215">
        <f>'C.原データ（問14-6・正規～問16）'!S3</f>
        <v>0</v>
      </c>
      <c r="T30" s="215">
        <f>'C.原データ（問14-6・正規～問16）'!T3</f>
        <v>0</v>
      </c>
      <c r="U30" s="215">
        <f>'C.原データ（問14-6・正規～問16）'!U3</f>
        <v>0</v>
      </c>
      <c r="V30" s="215">
        <f>'C.原データ（問14-6・正規～問16）'!V3</f>
        <v>0</v>
      </c>
      <c r="W30" s="215">
        <f>'C.原データ（問14-6・正規～問16）'!W3</f>
        <v>0</v>
      </c>
      <c r="X30" s="215">
        <f>'C.原データ（問14-6・正規～問16）'!X3</f>
        <v>0</v>
      </c>
      <c r="Y30" s="215">
        <f>'C.原データ（問14-6・正規～問16）'!Y3</f>
        <v>0</v>
      </c>
      <c r="Z30" s="215">
        <f>'C.原データ（問14-6・正規～問16）'!Z3</f>
        <v>0</v>
      </c>
      <c r="AA30" s="215">
        <f>'C.原データ（問14-6・正規～問16）'!AA3</f>
        <v>0</v>
      </c>
      <c r="AB30" s="215">
        <f>'C.原データ（問14-6・正規～問16）'!AB3</f>
        <v>0</v>
      </c>
      <c r="AC30" s="215">
        <f>'C.原データ（問14-6・正規～問16）'!AC3</f>
        <v>0</v>
      </c>
      <c r="AD30" s="215">
        <f>'C.原データ（問14-6・正規～問16）'!AD3</f>
        <v>0</v>
      </c>
      <c r="AE30" s="215">
        <f>'C.原データ（問14-6・正規～問16）'!AE3</f>
        <v>0</v>
      </c>
      <c r="AF30" s="215">
        <f>'C.原データ（問14-6・正規～問16）'!AF3</f>
        <v>0</v>
      </c>
      <c r="AG30" s="215">
        <f>'C.原データ（問14-6・正規～問16）'!AG3</f>
        <v>0</v>
      </c>
      <c r="AH30" s="215">
        <f>'C.原データ（問14-6・正規～問16）'!AH3</f>
        <v>0</v>
      </c>
      <c r="AI30" s="215">
        <f>'C.原データ（問14-6・正規～問16）'!AI3</f>
        <v>0</v>
      </c>
      <c r="AJ30" s="215">
        <f>'C.原データ（問14-6・正規～問16）'!AJ3</f>
        <v>0</v>
      </c>
      <c r="AK30" s="215">
        <f>'C.原データ（問14-6・正規～問16）'!AK3</f>
        <v>0</v>
      </c>
      <c r="AL30" s="215">
        <f>'C.原データ（問14-6・正規～問16）'!AL3</f>
        <v>0</v>
      </c>
      <c r="AM30" s="215">
        <f>'C.原データ（問14-6・正規～問16）'!AM3</f>
        <v>0</v>
      </c>
      <c r="AN30" s="215">
        <f>'C.原データ（問14-6・正規～問16）'!AN3</f>
        <v>0</v>
      </c>
      <c r="AO30" s="215">
        <f>'C.原データ（問14-6・正規～問16）'!AO3</f>
        <v>0</v>
      </c>
      <c r="AP30" s="215">
        <f>'C.原データ（問14-6・正規～問16）'!AP3</f>
        <v>0</v>
      </c>
      <c r="AQ30" s="215">
        <f>'C.原データ（問14-6・正規～問16）'!AQ3</f>
        <v>0</v>
      </c>
      <c r="AR30" s="215">
        <f>'C.原データ（問14-6・正規～問16）'!AR3</f>
        <v>0</v>
      </c>
      <c r="AS30" s="215">
        <f>'C.原データ（問14-6・正規～問16）'!AS3</f>
        <v>0</v>
      </c>
      <c r="AT30" s="215">
        <f>'C.原データ（問14-6・正規～問16）'!AT3</f>
        <v>0</v>
      </c>
      <c r="AU30" s="215">
        <f>'C.原データ（問14-6・正規～問16）'!AU3</f>
        <v>0</v>
      </c>
      <c r="AV30" s="215">
        <f>'C.原データ（問14-6・正規～問16）'!AV3</f>
        <v>0</v>
      </c>
      <c r="AW30" s="215">
        <f>'C.原データ（問14-6・正規～問16）'!AW3</f>
        <v>0</v>
      </c>
      <c r="AX30" s="215">
        <f>'C.原データ（問14-6・正規～問16）'!AX3</f>
        <v>0</v>
      </c>
      <c r="AY30" s="215">
        <f>'C.原データ（問14-6・正規～問16）'!AY3</f>
        <v>0</v>
      </c>
      <c r="AZ30" s="215">
        <f>'C.原データ（問14-6・正規～問16）'!AZ3</f>
        <v>0</v>
      </c>
      <c r="BA30" s="215">
        <f>'C.原データ（問14-6・正規～問16）'!BA3</f>
        <v>0</v>
      </c>
      <c r="BB30" s="215">
        <f>'C.原データ（問14-6・正規～問16）'!BB3</f>
        <v>0</v>
      </c>
      <c r="BC30" s="215">
        <f>'C.原データ（問14-6・正規～問16）'!BC3</f>
        <v>0</v>
      </c>
      <c r="BD30" s="215">
        <f>'C.原データ（問14-6・正規～問16）'!BD3</f>
        <v>0</v>
      </c>
      <c r="BE30" s="215">
        <f>'C.原データ（問14-6・正規～問16）'!BE3</f>
        <v>0</v>
      </c>
      <c r="BF30" s="215">
        <f>'C.原データ（問14-6・正規～問16）'!BF3</f>
        <v>0</v>
      </c>
      <c r="BG30" s="215">
        <f>'C.原データ（問14-6・正規～問16）'!BG3</f>
        <v>0</v>
      </c>
      <c r="BH30" s="215">
        <f>'C.原データ（問14-6・正規～問16）'!BH3</f>
        <v>0</v>
      </c>
      <c r="BI30" s="215">
        <f>'C.原データ（問14-6・正規～問16）'!BI3</f>
        <v>0</v>
      </c>
      <c r="BJ30" s="215">
        <f>'C.原データ（問14-6・正規～問16）'!BJ3</f>
        <v>0</v>
      </c>
      <c r="BK30" s="215">
        <f>'C.原データ（問14-6・正規～問16）'!BK3</f>
        <v>0</v>
      </c>
      <c r="BL30" s="215">
        <f>'C.原データ（問14-6・正規～問16）'!BL3</f>
        <v>0</v>
      </c>
      <c r="BM30" s="215">
        <f>'C.原データ（問14-6・正規～問16）'!BM3</f>
        <v>0</v>
      </c>
      <c r="BN30" s="215">
        <f>'C.原データ（問14-6・正規～問16）'!BN3</f>
        <v>0</v>
      </c>
      <c r="BO30" s="215">
        <f>'C.原データ（問14-6・正規～問16）'!BO3</f>
        <v>0</v>
      </c>
      <c r="BP30" s="215">
        <f>'C.原データ（問14-6・正規～問16）'!BP3</f>
        <v>0</v>
      </c>
      <c r="BQ30" s="215">
        <f>'C.原データ（問14-6・正規～問16）'!BQ3</f>
        <v>0</v>
      </c>
      <c r="BR30" s="215">
        <f>'C.原データ（問14-6・正規～問16）'!BR3</f>
        <v>0</v>
      </c>
      <c r="BS30" s="215">
        <f>'C.原データ（問14-6・正規～問16）'!BS3</f>
        <v>0</v>
      </c>
      <c r="BT30" s="215">
        <f>'C.原データ（問14-6・正規～問16）'!BT3</f>
        <v>0</v>
      </c>
      <c r="BU30" s="215">
        <f>'C.原データ（問14-6・正規～問16）'!BU3</f>
        <v>0</v>
      </c>
      <c r="BV30" s="215">
        <f>'C.原データ（問14-6・正規～問16）'!BV3</f>
        <v>0</v>
      </c>
      <c r="BW30" s="215">
        <f>'C.原データ（問14-6・正規～問16）'!BW3</f>
        <v>0</v>
      </c>
      <c r="BX30" s="215">
        <f>'C.原データ（問14-6・正規～問16）'!BX3</f>
        <v>0</v>
      </c>
      <c r="BY30" s="215">
        <f>'C.原データ（問14-6・正規～問16）'!BY3</f>
        <v>0</v>
      </c>
      <c r="BZ30" s="215">
        <f>'C.原データ（問14-6・正規～問16）'!BZ3</f>
        <v>0</v>
      </c>
      <c r="CA30" s="215">
        <f>'C.原データ（問14-6・正規～問16）'!CA3</f>
        <v>0</v>
      </c>
      <c r="CB30" s="215">
        <f>'C.原データ（問14-6・正規～問16）'!CB3</f>
        <v>0</v>
      </c>
      <c r="CC30" s="215">
        <f>'C.原データ（問14-6・正規～問16）'!CC3</f>
        <v>0</v>
      </c>
      <c r="CD30" s="215">
        <f>'C.原データ（問14-6・正規～問16）'!CD3</f>
        <v>0</v>
      </c>
      <c r="CE30" s="215">
        <f>'C.原データ（問14-6・正規～問16）'!CE3</f>
        <v>0</v>
      </c>
      <c r="CF30" s="215">
        <f>'C.原データ（問14-6・正規～問16）'!CF3</f>
        <v>0</v>
      </c>
      <c r="CG30" s="215">
        <f>'C.原データ（問14-6・正規～問16）'!CG3</f>
        <v>0</v>
      </c>
      <c r="CH30" s="215">
        <f>'C.原データ（問14-6・正規～問16）'!CH3</f>
        <v>0</v>
      </c>
      <c r="CI30" s="215">
        <f>'C.原データ（問14-6・正規～問16）'!CI3</f>
        <v>0</v>
      </c>
      <c r="CJ30" s="215">
        <f>'C.原データ（問14-6・正規～問16）'!CJ3</f>
        <v>0</v>
      </c>
      <c r="CK30" s="215">
        <f>'C.原データ（問14-6・正規～問16）'!CK3</f>
        <v>0</v>
      </c>
      <c r="CL30" s="215">
        <f>'C.原データ（問14-6・正規～問16）'!CL3</f>
        <v>0</v>
      </c>
      <c r="CM30" s="215">
        <f>'C.原データ（問14-6・正規～問16）'!CM3</f>
        <v>0</v>
      </c>
      <c r="CN30" s="215">
        <f>'C.原データ（問14-6・正規～問16）'!CN3</f>
        <v>0</v>
      </c>
      <c r="CO30" s="215">
        <f>'C.原データ（問14-6・正規～問16）'!CO3</f>
        <v>0</v>
      </c>
      <c r="CP30" s="215">
        <f>'C.原データ（問14-6・正規～問16）'!CP3</f>
        <v>0</v>
      </c>
      <c r="CQ30" s="215">
        <f>'C.原データ（問14-6・正規～問16）'!CQ3</f>
        <v>0</v>
      </c>
      <c r="CR30" s="215">
        <f>'C.原データ（問14-6・正規～問16）'!CR3</f>
        <v>0</v>
      </c>
      <c r="CS30" s="215">
        <f>'C.原データ（問14-6・正規～問16）'!CS3</f>
        <v>0</v>
      </c>
      <c r="CT30" s="215">
        <f>'C.原データ（問14-6・正規～問16）'!CT3</f>
        <v>0</v>
      </c>
      <c r="CU30" s="215">
        <f>'C.原データ（問14-6・正規～問16）'!CU3</f>
        <v>0</v>
      </c>
      <c r="CV30" s="215">
        <f>'C.原データ（問14-6・正規～問16）'!CV3</f>
        <v>0</v>
      </c>
      <c r="CW30" s="215">
        <f>'C.原データ（問14-6・正規～問16）'!CW3</f>
        <v>0</v>
      </c>
      <c r="CX30" s="215">
        <f>'C.原データ（問14-6・正規～問16）'!CX3</f>
        <v>0</v>
      </c>
      <c r="CY30" s="215">
        <f>'C.原データ（問14-6・正規～問16）'!CY3</f>
        <v>0</v>
      </c>
      <c r="CZ30" s="215">
        <f>'C.原データ（問14-6・正規～問16）'!CZ3</f>
        <v>0</v>
      </c>
      <c r="DA30" s="215">
        <f>'C.原データ（問14-6・正規～問16）'!DA3</f>
        <v>0</v>
      </c>
      <c r="DB30" s="215">
        <f>'C.原データ（問14-6・正規～問16）'!DB3</f>
        <v>0</v>
      </c>
      <c r="DC30" s="215">
        <f>'C.原データ（問14-6・正規～問16）'!DC3</f>
        <v>0</v>
      </c>
      <c r="DD30" s="215">
        <f>'C.原データ（問14-6・正規～問16）'!DD3</f>
        <v>0</v>
      </c>
      <c r="DE30" s="215">
        <f>'C.原データ（問14-6・正規～問16）'!DE3</f>
        <v>0</v>
      </c>
      <c r="DF30" s="215">
        <f>'C.原データ（問14-6・正規～問16）'!DF3</f>
        <v>0</v>
      </c>
      <c r="DG30" s="215">
        <f>'C.原データ（問14-6・正規～問16）'!DG3</f>
        <v>0</v>
      </c>
      <c r="DH30" s="215">
        <f>'C.原データ（問14-6・正規～問16）'!DH3</f>
        <v>0</v>
      </c>
      <c r="DI30" s="215">
        <f>'C.原データ（問14-6・正規～問16）'!DI3</f>
        <v>0</v>
      </c>
      <c r="DJ30" s="215">
        <f>'C.原データ（問14-6・正規～問16）'!DJ3</f>
        <v>0</v>
      </c>
      <c r="DK30" s="215">
        <f>'C.原データ（問14-6・正規～問16）'!DK3</f>
        <v>0</v>
      </c>
      <c r="DL30" s="215">
        <f>'C.原データ（問14-6・正規～問16）'!DL3</f>
        <v>0</v>
      </c>
      <c r="DM30" s="215">
        <f>'C.原データ（問14-6・正規～問16）'!DM3</f>
        <v>0</v>
      </c>
      <c r="DN30" s="215">
        <f>'C.原データ（問14-6・正規～問16）'!DN3</f>
        <v>0</v>
      </c>
      <c r="DO30" s="215">
        <f>'C.原データ（問14-6・正規～問16）'!DO3</f>
        <v>0</v>
      </c>
      <c r="DP30" s="215">
        <f>'C.原データ（問14-6・正規～問16）'!DP3</f>
        <v>0</v>
      </c>
      <c r="DQ30" s="215">
        <f>'C.原データ（問14-6・正規～問16）'!DQ3</f>
        <v>0</v>
      </c>
      <c r="DR30" s="215">
        <f>'C.原データ（問14-6・正規～問16）'!DR3</f>
        <v>0</v>
      </c>
      <c r="DS30" s="215">
        <f>'C.原データ（問14-6・正規～問16）'!DS3</f>
        <v>0</v>
      </c>
      <c r="DT30" s="215">
        <f>'C.原データ（問14-6・正規～問16）'!DT3</f>
        <v>0</v>
      </c>
      <c r="DU30" s="215">
        <f>'C.原データ（問14-6・正規～問16）'!DU3</f>
        <v>0</v>
      </c>
      <c r="DV30" s="215">
        <f>'C.原データ（問14-6・正規～問16）'!DV3</f>
        <v>0</v>
      </c>
      <c r="DW30" s="215">
        <f>'C.原データ（問14-6・正規～問16）'!DW3</f>
        <v>0</v>
      </c>
      <c r="DX30" s="215">
        <f>'C.原データ（問14-6・正規～問16）'!DX3</f>
        <v>0</v>
      </c>
      <c r="DY30" s="215">
        <f>'C.原データ（問14-6・正規～問16）'!DY3</f>
        <v>0</v>
      </c>
      <c r="DZ30" s="215">
        <f>'C.原データ（問14-6・正規～問16）'!DZ3</f>
        <v>0</v>
      </c>
      <c r="EA30" s="215">
        <f>'C.原データ（問14-6・正規～問16）'!EA3</f>
        <v>0</v>
      </c>
      <c r="EB30" s="215">
        <f>'C.原データ（問14-6・正規～問16）'!EB3</f>
        <v>0</v>
      </c>
      <c r="EC30" s="215">
        <f>'C.原データ（問14-6・正規～問16）'!EC3</f>
        <v>0</v>
      </c>
      <c r="ED30" s="215">
        <f>'C.原データ（問14-6・正規～問16）'!ED3</f>
        <v>0</v>
      </c>
      <c r="EE30" s="215">
        <f>'C.原データ（問14-6・正規～問16）'!EE3</f>
        <v>0</v>
      </c>
      <c r="EF30" s="215">
        <f>'C.原データ（問14-6・正規～問16）'!EF3</f>
        <v>0</v>
      </c>
      <c r="EG30" s="215">
        <f>'C.原データ（問14-6・正規～問16）'!EG3</f>
        <v>0</v>
      </c>
      <c r="EH30" s="215">
        <f>'C.原データ（問14-6・正規～問16）'!EH3</f>
        <v>0</v>
      </c>
      <c r="EI30" s="215">
        <f>'C.原データ（問14-6・正規～問16）'!EI3</f>
        <v>0</v>
      </c>
      <c r="EJ30" s="215">
        <f>'C.原データ（問14-6・正規～問16）'!EJ3</f>
        <v>0</v>
      </c>
      <c r="EK30" s="215">
        <f>'C.原データ（問14-6・正規～問16）'!EK3</f>
        <v>0</v>
      </c>
      <c r="EL30" s="215">
        <f>'C.原データ（問14-6・正規～問16）'!EL3</f>
        <v>0</v>
      </c>
      <c r="EM30" s="215">
        <f>'C.原データ（問14-6・正規～問16）'!EM3</f>
        <v>0</v>
      </c>
      <c r="EN30" s="215">
        <f>'C.原データ（問14-6・正規～問16）'!EN3</f>
        <v>0</v>
      </c>
      <c r="EO30" s="215">
        <f>'C.原データ（問14-6・正規～問16）'!EO3</f>
        <v>0</v>
      </c>
      <c r="EP30" s="215">
        <f>'C.原データ（問14-6・正規～問16）'!EP3</f>
        <v>0</v>
      </c>
      <c r="EQ30" s="215">
        <f>'C.原データ（問14-6・正規～問16）'!EQ3</f>
        <v>0</v>
      </c>
    </row>
  </sheetData>
  <sheetProtection sheet="1" objects="1" scenarios="1"/>
  <phoneticPr fontId="5"/>
  <printOptions gridLinesSet="0"/>
  <pageMargins left="0.75" right="0.75" top="1" bottom="1" header="0.5" footer="0.5"/>
  <pageSetup paperSize="9" orientation="portrait" r:id="rId1"/>
  <headerFooter alignWithMargins="0">
    <oddHeader>&amp;A</oddHeader>
    <oddFooter>-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4D5F-0342-44D8-87D2-A658C5ECB645}">
  <sheetPr>
    <tabColor rgb="FFCCECFF"/>
  </sheetPr>
  <dimension ref="A1:JB11"/>
  <sheetViews>
    <sheetView zoomScale="110" zoomScaleNormal="110" workbookViewId="0">
      <pane xSplit="1" ySplit="2" topLeftCell="DT3" activePane="bottomRight" state="frozen"/>
      <selection activeCell="IJ5" sqref="IJ5"/>
      <selection pane="topRight" activeCell="IJ5" sqref="IJ5"/>
      <selection pane="bottomLeft" activeCell="IJ5" sqref="IJ5"/>
      <selection pane="bottomRight" activeCell="DY3" sqref="DY3"/>
    </sheetView>
  </sheetViews>
  <sheetFormatPr defaultColWidth="8.75" defaultRowHeight="14.25" x14ac:dyDescent="0.15"/>
  <cols>
    <col min="1" max="88" width="8.75" style="215"/>
    <col min="89" max="89" width="9.375" style="215" bestFit="1" customWidth="1"/>
    <col min="90" max="230" width="8.75" style="215"/>
    <col min="231" max="253" width="9.125" style="215" customWidth="1"/>
    <col min="254" max="16384" width="8.75" style="215"/>
  </cols>
  <sheetData>
    <row r="1" spans="1:262" x14ac:dyDescent="0.15">
      <c r="B1" s="215">
        <v>1</v>
      </c>
      <c r="C1" s="215">
        <v>2</v>
      </c>
      <c r="D1" s="215">
        <v>3</v>
      </c>
      <c r="E1" s="215">
        <v>4</v>
      </c>
      <c r="F1" s="215">
        <v>5</v>
      </c>
      <c r="G1" s="217">
        <v>6</v>
      </c>
      <c r="H1" s="217">
        <v>7</v>
      </c>
      <c r="I1" s="217">
        <v>8</v>
      </c>
      <c r="J1" s="217">
        <v>9</v>
      </c>
      <c r="K1" s="217">
        <v>10</v>
      </c>
      <c r="L1" s="217">
        <v>11</v>
      </c>
      <c r="M1" s="217">
        <v>12</v>
      </c>
      <c r="N1" s="217">
        <v>13</v>
      </c>
      <c r="O1" s="217">
        <v>14</v>
      </c>
      <c r="P1" s="217">
        <v>15</v>
      </c>
      <c r="Q1" s="217">
        <v>16</v>
      </c>
      <c r="R1" s="217">
        <v>17</v>
      </c>
      <c r="S1" s="217">
        <v>18</v>
      </c>
      <c r="T1" s="217">
        <v>19</v>
      </c>
      <c r="U1" s="217">
        <v>20</v>
      </c>
      <c r="V1" s="217">
        <v>21</v>
      </c>
      <c r="W1" s="217">
        <v>22</v>
      </c>
      <c r="X1" s="217">
        <v>23</v>
      </c>
      <c r="Y1" s="217">
        <v>24</v>
      </c>
      <c r="Z1" s="217">
        <v>25</v>
      </c>
      <c r="AA1" s="217">
        <v>26</v>
      </c>
      <c r="AB1" s="217">
        <v>27</v>
      </c>
      <c r="AC1" s="217">
        <v>28</v>
      </c>
      <c r="AD1" s="217">
        <v>29</v>
      </c>
      <c r="AE1" s="217">
        <v>30</v>
      </c>
      <c r="AF1" s="217">
        <v>31</v>
      </c>
      <c r="AG1" s="217">
        <v>32</v>
      </c>
      <c r="AH1" s="217">
        <v>33</v>
      </c>
      <c r="AI1" s="217">
        <v>34</v>
      </c>
      <c r="AJ1" s="217">
        <v>35</v>
      </c>
      <c r="AK1" s="217">
        <v>36</v>
      </c>
      <c r="AL1" s="217">
        <v>37</v>
      </c>
      <c r="AM1" s="217">
        <v>38</v>
      </c>
      <c r="AN1" s="217">
        <v>39</v>
      </c>
      <c r="AO1" s="217">
        <v>40</v>
      </c>
      <c r="AP1" s="217">
        <v>41</v>
      </c>
      <c r="AQ1" s="217">
        <v>42</v>
      </c>
      <c r="AR1" s="217">
        <v>43</v>
      </c>
      <c r="AS1" s="217">
        <v>44</v>
      </c>
      <c r="AT1" s="217">
        <v>45</v>
      </c>
      <c r="AU1" s="217">
        <v>46</v>
      </c>
      <c r="AV1" s="217">
        <v>47</v>
      </c>
      <c r="AW1" s="217">
        <v>48</v>
      </c>
      <c r="AX1" s="217">
        <v>49</v>
      </c>
      <c r="AY1" s="217">
        <v>50</v>
      </c>
      <c r="AZ1" s="217">
        <v>51</v>
      </c>
      <c r="BA1" s="217">
        <v>52</v>
      </c>
      <c r="BB1" s="217">
        <v>53</v>
      </c>
      <c r="BC1" s="217">
        <v>54</v>
      </c>
      <c r="BD1" s="217">
        <v>55</v>
      </c>
      <c r="BE1" s="217">
        <v>56</v>
      </c>
      <c r="BF1" s="217">
        <v>57</v>
      </c>
      <c r="BG1" s="217">
        <v>58</v>
      </c>
      <c r="BH1" s="217">
        <v>59</v>
      </c>
      <c r="BI1" s="217">
        <v>60</v>
      </c>
      <c r="BJ1" s="217">
        <v>61</v>
      </c>
      <c r="BK1" s="217">
        <v>62</v>
      </c>
      <c r="BL1" s="217">
        <v>63</v>
      </c>
      <c r="BM1" s="217">
        <v>64</v>
      </c>
      <c r="BN1" s="217">
        <v>65</v>
      </c>
      <c r="BO1" s="217">
        <v>66</v>
      </c>
      <c r="BP1" s="217">
        <v>67</v>
      </c>
      <c r="BQ1" s="217">
        <v>68</v>
      </c>
      <c r="BR1" s="217">
        <v>69</v>
      </c>
      <c r="BS1" s="217">
        <v>70</v>
      </c>
      <c r="BT1" s="217">
        <v>71</v>
      </c>
      <c r="BU1" s="217">
        <v>72</v>
      </c>
      <c r="BV1" s="217">
        <v>73</v>
      </c>
      <c r="BW1" s="217">
        <v>74</v>
      </c>
      <c r="BX1" s="217">
        <v>75</v>
      </c>
      <c r="BY1" s="217">
        <v>76</v>
      </c>
      <c r="BZ1" s="217">
        <v>77</v>
      </c>
      <c r="CA1" s="217">
        <v>78</v>
      </c>
      <c r="CB1" s="217">
        <v>79</v>
      </c>
      <c r="CC1" s="217">
        <v>80</v>
      </c>
      <c r="CD1" s="217">
        <v>81</v>
      </c>
      <c r="CE1" s="217">
        <v>82</v>
      </c>
      <c r="CF1" s="217">
        <v>83</v>
      </c>
      <c r="CG1" s="217">
        <v>84</v>
      </c>
      <c r="CH1" s="217">
        <v>85</v>
      </c>
      <c r="CI1" s="217">
        <v>86</v>
      </c>
      <c r="CJ1" s="217">
        <v>87</v>
      </c>
      <c r="CK1" s="217">
        <v>88</v>
      </c>
      <c r="CL1" s="217">
        <v>89</v>
      </c>
      <c r="CM1" s="217">
        <v>90</v>
      </c>
      <c r="CN1" s="217">
        <v>91</v>
      </c>
      <c r="CO1" s="217">
        <v>92</v>
      </c>
      <c r="CP1" s="217">
        <v>93</v>
      </c>
      <c r="CQ1" s="217">
        <v>94</v>
      </c>
      <c r="CR1" s="217">
        <v>95</v>
      </c>
      <c r="CS1" s="217">
        <v>96</v>
      </c>
      <c r="CT1" s="217">
        <v>97</v>
      </c>
      <c r="CU1" s="217">
        <v>98</v>
      </c>
      <c r="CV1" s="217">
        <v>99</v>
      </c>
      <c r="CW1" s="217">
        <v>100</v>
      </c>
      <c r="CX1" s="217">
        <v>101</v>
      </c>
      <c r="CY1" s="217">
        <v>102</v>
      </c>
      <c r="CZ1" s="217">
        <v>103</v>
      </c>
      <c r="DA1" s="217">
        <v>104</v>
      </c>
      <c r="DB1" s="217">
        <v>105</v>
      </c>
      <c r="DC1" s="217">
        <v>106</v>
      </c>
      <c r="DD1" s="217">
        <v>107</v>
      </c>
      <c r="DE1" s="217">
        <v>108</v>
      </c>
      <c r="DF1" s="217">
        <v>109</v>
      </c>
      <c r="DG1" s="217">
        <v>110</v>
      </c>
      <c r="DH1" s="217">
        <v>111</v>
      </c>
      <c r="DI1" s="217">
        <v>112</v>
      </c>
      <c r="DJ1" s="217">
        <v>113</v>
      </c>
      <c r="DK1" s="217">
        <v>114</v>
      </c>
      <c r="DL1" s="217">
        <v>115</v>
      </c>
      <c r="DM1" s="217">
        <v>116</v>
      </c>
      <c r="DN1" s="217">
        <v>117</v>
      </c>
      <c r="DO1" s="217">
        <v>118</v>
      </c>
      <c r="DP1" s="217">
        <v>119</v>
      </c>
      <c r="DQ1" s="217">
        <v>120</v>
      </c>
      <c r="DR1" s="217">
        <v>121</v>
      </c>
      <c r="DS1" s="217">
        <v>122</v>
      </c>
      <c r="DT1" s="217">
        <v>123</v>
      </c>
      <c r="DU1" s="217">
        <v>124</v>
      </c>
      <c r="DV1" s="217">
        <v>125</v>
      </c>
      <c r="DW1" s="217">
        <v>126</v>
      </c>
      <c r="DX1" s="217">
        <v>127</v>
      </c>
      <c r="DY1" s="217">
        <v>128</v>
      </c>
      <c r="DZ1" s="217">
        <v>129</v>
      </c>
      <c r="EA1" s="217">
        <v>130</v>
      </c>
      <c r="EB1" s="217">
        <v>131</v>
      </c>
      <c r="EC1" s="217">
        <v>132</v>
      </c>
      <c r="ED1" s="217">
        <v>133</v>
      </c>
      <c r="EE1" s="217">
        <v>134</v>
      </c>
      <c r="EF1" s="217">
        <v>135</v>
      </c>
      <c r="EG1" s="217">
        <v>136</v>
      </c>
      <c r="EH1" s="217">
        <v>137</v>
      </c>
      <c r="EI1" s="217">
        <v>138</v>
      </c>
      <c r="EJ1" s="217">
        <v>139</v>
      </c>
      <c r="EK1" s="217">
        <v>140</v>
      </c>
      <c r="EL1" s="217">
        <v>141</v>
      </c>
      <c r="EM1" s="217">
        <v>142</v>
      </c>
      <c r="EN1" s="217">
        <v>143</v>
      </c>
      <c r="EO1" s="217">
        <v>144</v>
      </c>
      <c r="EP1" s="217">
        <v>145</v>
      </c>
      <c r="EQ1" s="217">
        <v>146</v>
      </c>
      <c r="ER1" s="217">
        <v>147</v>
      </c>
      <c r="ES1" s="217">
        <v>148</v>
      </c>
      <c r="ET1" s="217">
        <v>149</v>
      </c>
      <c r="EU1" s="217">
        <v>150</v>
      </c>
      <c r="EV1" s="217">
        <v>151</v>
      </c>
      <c r="EW1" s="217">
        <v>152</v>
      </c>
      <c r="EX1" s="217">
        <v>153</v>
      </c>
      <c r="EY1" s="217">
        <v>154</v>
      </c>
      <c r="EZ1" s="217">
        <v>155</v>
      </c>
      <c r="FA1" s="217">
        <v>156</v>
      </c>
      <c r="FB1" s="217">
        <v>157</v>
      </c>
      <c r="FC1" s="217">
        <v>158</v>
      </c>
      <c r="FD1" s="217">
        <v>159</v>
      </c>
      <c r="FE1" s="217">
        <v>160</v>
      </c>
      <c r="FF1" s="217">
        <v>161</v>
      </c>
      <c r="FG1" s="217">
        <v>162</v>
      </c>
      <c r="FH1" s="217">
        <v>163</v>
      </c>
      <c r="FI1" s="217">
        <v>164</v>
      </c>
      <c r="FJ1" s="217">
        <v>165</v>
      </c>
      <c r="FK1" s="217">
        <v>166</v>
      </c>
      <c r="FL1" s="217">
        <v>167</v>
      </c>
      <c r="FM1" s="217">
        <v>168</v>
      </c>
      <c r="FN1" s="217">
        <v>169</v>
      </c>
      <c r="FO1" s="217">
        <v>170</v>
      </c>
      <c r="FP1" s="217">
        <v>171</v>
      </c>
      <c r="FQ1" s="217">
        <v>172</v>
      </c>
      <c r="FR1" s="217">
        <v>173</v>
      </c>
      <c r="FS1" s="217">
        <v>174</v>
      </c>
      <c r="FT1" s="217">
        <v>175</v>
      </c>
      <c r="FU1" s="217">
        <v>176</v>
      </c>
      <c r="FV1" s="217">
        <v>177</v>
      </c>
      <c r="FW1" s="217">
        <v>178</v>
      </c>
      <c r="FX1" s="217">
        <v>179</v>
      </c>
      <c r="FY1" s="217">
        <v>180</v>
      </c>
      <c r="FZ1" s="217">
        <v>181</v>
      </c>
      <c r="GA1" s="217">
        <v>182</v>
      </c>
      <c r="GB1" s="217">
        <v>183</v>
      </c>
      <c r="GC1" s="217">
        <v>184</v>
      </c>
      <c r="GD1" s="217">
        <v>185</v>
      </c>
      <c r="GE1" s="217">
        <v>186</v>
      </c>
      <c r="GF1" s="217">
        <v>187</v>
      </c>
      <c r="GG1" s="217">
        <v>188</v>
      </c>
      <c r="GH1" s="217">
        <v>189</v>
      </c>
      <c r="GI1" s="217">
        <v>190</v>
      </c>
      <c r="GJ1" s="217">
        <v>191</v>
      </c>
      <c r="GK1" s="217">
        <v>192</v>
      </c>
      <c r="GL1" s="217">
        <v>193</v>
      </c>
      <c r="GM1" s="217">
        <v>194</v>
      </c>
      <c r="GN1" s="217">
        <v>195</v>
      </c>
      <c r="GO1" s="217">
        <v>196</v>
      </c>
      <c r="GP1" s="217">
        <v>197</v>
      </c>
      <c r="GQ1" s="217">
        <v>198</v>
      </c>
      <c r="GR1" s="217">
        <v>199</v>
      </c>
      <c r="GS1" s="217">
        <v>200</v>
      </c>
      <c r="GT1" s="217">
        <v>201</v>
      </c>
      <c r="GU1" s="217">
        <v>202</v>
      </c>
      <c r="GV1" s="217">
        <v>203</v>
      </c>
      <c r="GW1" s="217">
        <v>204</v>
      </c>
      <c r="GX1" s="217">
        <v>205</v>
      </c>
      <c r="GY1" s="217">
        <v>206</v>
      </c>
      <c r="GZ1" s="217">
        <v>207</v>
      </c>
      <c r="HA1" s="217">
        <v>208</v>
      </c>
      <c r="HB1" s="217">
        <v>209</v>
      </c>
      <c r="HC1" s="217">
        <v>210</v>
      </c>
      <c r="HD1" s="217">
        <v>211</v>
      </c>
      <c r="HE1" s="217">
        <v>212</v>
      </c>
      <c r="HF1" s="217">
        <v>213</v>
      </c>
      <c r="HG1" s="217">
        <v>214</v>
      </c>
      <c r="HH1" s="217">
        <v>215</v>
      </c>
      <c r="HI1" s="217">
        <v>216</v>
      </c>
      <c r="HJ1" s="217">
        <v>217</v>
      </c>
      <c r="HK1" s="217">
        <v>218</v>
      </c>
      <c r="HL1" s="217">
        <v>219</v>
      </c>
      <c r="HM1" s="217">
        <v>220</v>
      </c>
      <c r="HN1" s="217">
        <v>221</v>
      </c>
      <c r="HO1" s="217">
        <v>222</v>
      </c>
      <c r="HP1" s="217">
        <v>223</v>
      </c>
      <c r="HQ1" s="217">
        <v>224</v>
      </c>
      <c r="HR1" s="217">
        <v>225</v>
      </c>
      <c r="HS1" s="217">
        <v>226</v>
      </c>
      <c r="HT1" s="217">
        <v>227</v>
      </c>
      <c r="HU1" s="217">
        <v>228</v>
      </c>
      <c r="HV1" s="217">
        <v>229</v>
      </c>
      <c r="HW1" s="217">
        <v>230</v>
      </c>
      <c r="HX1" s="217">
        <v>231</v>
      </c>
      <c r="HY1" s="217">
        <v>232</v>
      </c>
      <c r="HZ1" s="217">
        <v>233</v>
      </c>
      <c r="IA1" s="217">
        <v>234</v>
      </c>
      <c r="IB1" s="217">
        <v>235</v>
      </c>
      <c r="IC1" s="217">
        <v>236</v>
      </c>
      <c r="ID1" s="217">
        <v>237</v>
      </c>
      <c r="IE1" s="217">
        <v>238</v>
      </c>
      <c r="IF1" s="217">
        <v>239</v>
      </c>
      <c r="IG1" s="217">
        <v>240</v>
      </c>
      <c r="IH1" s="217">
        <v>241</v>
      </c>
      <c r="II1" s="217">
        <v>242</v>
      </c>
      <c r="IJ1" s="217">
        <v>243</v>
      </c>
      <c r="IK1" s="217">
        <v>244</v>
      </c>
      <c r="IL1" s="217">
        <v>245</v>
      </c>
      <c r="IM1" s="217">
        <v>246</v>
      </c>
      <c r="IN1" s="217">
        <v>247</v>
      </c>
      <c r="IO1" s="217">
        <v>248</v>
      </c>
      <c r="IP1" s="217">
        <v>249</v>
      </c>
      <c r="IQ1" s="217">
        <v>250</v>
      </c>
      <c r="IR1" s="217">
        <v>251</v>
      </c>
      <c r="IS1" s="217">
        <v>252</v>
      </c>
      <c r="IT1" s="217">
        <v>253</v>
      </c>
      <c r="IU1" s="217">
        <v>254</v>
      </c>
      <c r="IV1" s="217">
        <v>255</v>
      </c>
      <c r="IW1" s="217">
        <v>256</v>
      </c>
      <c r="IX1" s="217">
        <v>257</v>
      </c>
      <c r="IY1" s="217">
        <v>258</v>
      </c>
      <c r="IZ1" s="217">
        <v>259</v>
      </c>
      <c r="JA1" s="217">
        <v>260</v>
      </c>
      <c r="JB1" s="217">
        <v>261</v>
      </c>
    </row>
    <row r="2" spans="1:262" s="222" customFormat="1" ht="87" customHeight="1" x14ac:dyDescent="0.15">
      <c r="A2" s="222" t="s">
        <v>311</v>
      </c>
      <c r="B2" s="226" t="s">
        <v>312</v>
      </c>
      <c r="C2" s="227" t="s">
        <v>313</v>
      </c>
      <c r="D2" s="227" t="s">
        <v>314</v>
      </c>
      <c r="E2" s="227" t="s">
        <v>345</v>
      </c>
      <c r="F2" s="227" t="s">
        <v>315</v>
      </c>
      <c r="G2" s="221" t="s">
        <v>316</v>
      </c>
      <c r="H2" s="221" t="s">
        <v>317</v>
      </c>
      <c r="I2" s="221" t="s">
        <v>318</v>
      </c>
      <c r="J2" s="221" t="s">
        <v>319</v>
      </c>
      <c r="K2" s="221" t="s">
        <v>320</v>
      </c>
      <c r="L2" s="221" t="s">
        <v>321</v>
      </c>
      <c r="M2" s="221" t="s">
        <v>322</v>
      </c>
      <c r="N2" s="221" t="s">
        <v>323</v>
      </c>
      <c r="O2" s="221" t="s">
        <v>324</v>
      </c>
      <c r="P2" s="221" t="s">
        <v>325</v>
      </c>
      <c r="Q2" s="221" t="s">
        <v>326</v>
      </c>
      <c r="R2" s="221" t="s">
        <v>327</v>
      </c>
      <c r="S2" s="221" t="s">
        <v>328</v>
      </c>
      <c r="T2" s="221" t="s">
        <v>329</v>
      </c>
      <c r="U2" s="221" t="s">
        <v>330</v>
      </c>
      <c r="V2" s="221" t="s">
        <v>618</v>
      </c>
      <c r="W2" s="221" t="s">
        <v>619</v>
      </c>
      <c r="X2" s="221" t="s">
        <v>620</v>
      </c>
      <c r="Y2" s="221" t="s">
        <v>621</v>
      </c>
      <c r="Z2" s="221" t="s">
        <v>622</v>
      </c>
      <c r="AA2" s="221" t="s">
        <v>623</v>
      </c>
      <c r="AB2" s="221" t="s">
        <v>624</v>
      </c>
      <c r="AC2" s="221" t="s">
        <v>625</v>
      </c>
      <c r="AD2" s="221" t="s">
        <v>626</v>
      </c>
      <c r="AE2" s="221" t="s">
        <v>627</v>
      </c>
      <c r="AF2" s="221" t="s">
        <v>331</v>
      </c>
      <c r="AG2" s="221" t="s">
        <v>332</v>
      </c>
      <c r="AH2" s="221" t="s">
        <v>333</v>
      </c>
      <c r="AI2" s="221" t="s">
        <v>334</v>
      </c>
      <c r="AJ2" s="221" t="s">
        <v>335</v>
      </c>
      <c r="AK2" s="221" t="s">
        <v>628</v>
      </c>
      <c r="AL2" s="221" t="s">
        <v>629</v>
      </c>
      <c r="AM2" s="221" t="s">
        <v>630</v>
      </c>
      <c r="AN2" s="221" t="s">
        <v>631</v>
      </c>
      <c r="AO2" s="221" t="s">
        <v>632</v>
      </c>
      <c r="AP2" s="221" t="s">
        <v>336</v>
      </c>
      <c r="AQ2" s="221" t="s">
        <v>337</v>
      </c>
      <c r="AR2" s="221" t="s">
        <v>338</v>
      </c>
      <c r="AS2" s="221" t="s">
        <v>339</v>
      </c>
      <c r="AT2" s="221" t="s">
        <v>340</v>
      </c>
      <c r="AU2" s="234" t="s">
        <v>960</v>
      </c>
      <c r="AV2" s="234" t="s">
        <v>961</v>
      </c>
      <c r="AW2" s="234" t="s">
        <v>962</v>
      </c>
      <c r="AX2" s="234" t="s">
        <v>963</v>
      </c>
      <c r="AY2" s="234" t="s">
        <v>964</v>
      </c>
      <c r="AZ2" s="234" t="s">
        <v>1001</v>
      </c>
      <c r="BA2" s="234" t="s">
        <v>965</v>
      </c>
      <c r="BB2" s="234" t="s">
        <v>966</v>
      </c>
      <c r="BC2" s="234" t="s">
        <v>973</v>
      </c>
      <c r="BD2" s="234" t="s">
        <v>972</v>
      </c>
      <c r="BE2" s="234" t="s">
        <v>971</v>
      </c>
      <c r="BF2" s="234" t="s">
        <v>1002</v>
      </c>
      <c r="BG2" s="234" t="s">
        <v>967</v>
      </c>
      <c r="BH2" s="234" t="s">
        <v>968</v>
      </c>
      <c r="BI2" s="234" t="s">
        <v>970</v>
      </c>
      <c r="BJ2" s="234" t="s">
        <v>969</v>
      </c>
      <c r="BK2" s="234" t="s">
        <v>974</v>
      </c>
      <c r="BL2" s="234" t="s">
        <v>1003</v>
      </c>
      <c r="BM2" s="234" t="s">
        <v>975</v>
      </c>
      <c r="BN2" s="234" t="s">
        <v>976</v>
      </c>
      <c r="BO2" s="234" t="s">
        <v>977</v>
      </c>
      <c r="BP2" s="234" t="s">
        <v>978</v>
      </c>
      <c r="BQ2" s="234" t="s">
        <v>979</v>
      </c>
      <c r="BR2" s="234" t="s">
        <v>1004</v>
      </c>
      <c r="BS2" s="234" t="s">
        <v>980</v>
      </c>
      <c r="BT2" s="234" t="s">
        <v>981</v>
      </c>
      <c r="BU2" s="234" t="s">
        <v>982</v>
      </c>
      <c r="BV2" s="234" t="s">
        <v>983</v>
      </c>
      <c r="BW2" s="234" t="s">
        <v>984</v>
      </c>
      <c r="BX2" s="234" t="s">
        <v>1005</v>
      </c>
      <c r="BY2" s="234" t="s">
        <v>985</v>
      </c>
      <c r="BZ2" s="234" t="s">
        <v>986</v>
      </c>
      <c r="CA2" s="234" t="s">
        <v>987</v>
      </c>
      <c r="CB2" s="234" t="s">
        <v>988</v>
      </c>
      <c r="CC2" s="234" t="s">
        <v>989</v>
      </c>
      <c r="CD2" s="234" t="s">
        <v>1006</v>
      </c>
      <c r="CE2" s="234" t="s">
        <v>990</v>
      </c>
      <c r="CF2" s="234" t="s">
        <v>991</v>
      </c>
      <c r="CG2" s="234" t="s">
        <v>992</v>
      </c>
      <c r="CH2" s="234" t="s">
        <v>993</v>
      </c>
      <c r="CI2" s="234" t="s">
        <v>994</v>
      </c>
      <c r="CJ2" s="234" t="s">
        <v>1007</v>
      </c>
      <c r="CK2" s="221" t="s">
        <v>995</v>
      </c>
      <c r="CL2" s="221" t="s">
        <v>996</v>
      </c>
      <c r="CM2" s="221" t="s">
        <v>997</v>
      </c>
      <c r="CN2" s="221" t="s">
        <v>998</v>
      </c>
      <c r="CO2" s="221" t="s">
        <v>999</v>
      </c>
      <c r="CP2" s="221" t="s">
        <v>1000</v>
      </c>
      <c r="CQ2" s="221" t="s">
        <v>1008</v>
      </c>
      <c r="CR2" s="221" t="s">
        <v>1009</v>
      </c>
      <c r="CS2" s="221" t="s">
        <v>1010</v>
      </c>
      <c r="CT2" s="221" t="s">
        <v>1011</v>
      </c>
      <c r="CU2" s="221" t="s">
        <v>1012</v>
      </c>
      <c r="CV2" s="221" t="s">
        <v>1013</v>
      </c>
      <c r="CW2" s="221" t="s">
        <v>1014</v>
      </c>
      <c r="CX2" s="221" t="s">
        <v>1015</v>
      </c>
      <c r="CY2" s="221" t="s">
        <v>1016</v>
      </c>
      <c r="CZ2" s="221" t="s">
        <v>1017</v>
      </c>
      <c r="DA2" s="221" t="s">
        <v>1018</v>
      </c>
      <c r="DB2" s="221" t="s">
        <v>1019</v>
      </c>
      <c r="DC2" s="221" t="s">
        <v>1020</v>
      </c>
      <c r="DD2" s="221" t="s">
        <v>1021</v>
      </c>
      <c r="DE2" s="221" t="s">
        <v>1022</v>
      </c>
      <c r="DF2" s="221" t="s">
        <v>1023</v>
      </c>
      <c r="DG2" s="221" t="s">
        <v>1024</v>
      </c>
      <c r="DH2" s="221" t="s">
        <v>1025</v>
      </c>
      <c r="DI2" s="221" t="s">
        <v>1026</v>
      </c>
      <c r="DJ2" s="221" t="s">
        <v>1027</v>
      </c>
      <c r="DK2" s="221" t="s">
        <v>1028</v>
      </c>
      <c r="DL2" s="221" t="s">
        <v>1029</v>
      </c>
      <c r="DM2" s="221" t="s">
        <v>1030</v>
      </c>
      <c r="DN2" s="221" t="s">
        <v>1031</v>
      </c>
      <c r="DO2" s="221" t="s">
        <v>1032</v>
      </c>
      <c r="DP2" s="221" t="s">
        <v>1033</v>
      </c>
      <c r="DQ2" s="221" t="s">
        <v>1034</v>
      </c>
      <c r="DR2" s="221" t="s">
        <v>1035</v>
      </c>
      <c r="DS2" s="221" t="s">
        <v>1036</v>
      </c>
      <c r="DT2" s="221" t="s">
        <v>1037</v>
      </c>
      <c r="DU2" s="234" t="s">
        <v>1038</v>
      </c>
      <c r="DV2" s="234" t="s">
        <v>1039</v>
      </c>
      <c r="DW2" s="234" t="s">
        <v>1040</v>
      </c>
      <c r="DX2" s="234" t="s">
        <v>1041</v>
      </c>
      <c r="DY2" s="234" t="s">
        <v>1042</v>
      </c>
      <c r="DZ2" s="234" t="s">
        <v>1043</v>
      </c>
      <c r="EA2" s="234" t="s">
        <v>1044</v>
      </c>
      <c r="EB2" s="234" t="s">
        <v>1045</v>
      </c>
      <c r="EC2" s="234" t="s">
        <v>341</v>
      </c>
      <c r="ED2" s="234" t="s">
        <v>1046</v>
      </c>
      <c r="EE2" s="234" t="s">
        <v>1047</v>
      </c>
      <c r="EF2" s="234" t="s">
        <v>342</v>
      </c>
      <c r="EG2" s="234" t="s">
        <v>1048</v>
      </c>
      <c r="EH2" s="234" t="s">
        <v>1049</v>
      </c>
      <c r="EI2" s="234" t="s">
        <v>343</v>
      </c>
      <c r="EJ2" s="234" t="s">
        <v>1050</v>
      </c>
      <c r="EK2" s="234" t="s">
        <v>1051</v>
      </c>
      <c r="EL2" s="234" t="s">
        <v>344</v>
      </c>
      <c r="EM2" s="234" t="s">
        <v>1052</v>
      </c>
      <c r="EN2" s="234" t="s">
        <v>1053</v>
      </c>
      <c r="EO2" s="234" t="s">
        <v>346</v>
      </c>
      <c r="EP2" s="234" t="s">
        <v>1054</v>
      </c>
      <c r="EQ2" s="234" t="s">
        <v>1055</v>
      </c>
      <c r="ER2" s="234" t="s">
        <v>347</v>
      </c>
      <c r="ES2" s="234" t="s">
        <v>1057</v>
      </c>
      <c r="ET2" s="234" t="s">
        <v>1056</v>
      </c>
      <c r="EU2" s="234" t="s">
        <v>1058</v>
      </c>
      <c r="EV2" s="234" t="s">
        <v>1059</v>
      </c>
      <c r="EW2" s="234" t="s">
        <v>1060</v>
      </c>
      <c r="EX2" s="234" t="s">
        <v>1061</v>
      </c>
      <c r="EY2" s="234" t="s">
        <v>1062</v>
      </c>
      <c r="EZ2" s="234" t="s">
        <v>1063</v>
      </c>
      <c r="FA2" s="234" t="s">
        <v>1064</v>
      </c>
      <c r="FB2" s="234" t="s">
        <v>1065</v>
      </c>
      <c r="FC2" s="234" t="s">
        <v>1066</v>
      </c>
      <c r="FD2" s="234" t="s">
        <v>1067</v>
      </c>
      <c r="FE2" s="234" t="s">
        <v>1068</v>
      </c>
      <c r="FF2" s="234" t="s">
        <v>1069</v>
      </c>
      <c r="FG2" s="234" t="s">
        <v>1070</v>
      </c>
      <c r="FH2" s="234" t="s">
        <v>1071</v>
      </c>
      <c r="FI2" s="234" t="s">
        <v>1072</v>
      </c>
      <c r="FJ2" s="234" t="s">
        <v>1073</v>
      </c>
      <c r="FK2" s="234" t="s">
        <v>1074</v>
      </c>
      <c r="FL2" s="234" t="s">
        <v>1075</v>
      </c>
      <c r="FM2" s="234" t="s">
        <v>1076</v>
      </c>
      <c r="FN2" s="234" t="s">
        <v>1077</v>
      </c>
      <c r="FO2" s="234" t="s">
        <v>1078</v>
      </c>
      <c r="FP2" s="234" t="s">
        <v>1079</v>
      </c>
      <c r="FQ2" s="221" t="s">
        <v>348</v>
      </c>
      <c r="FR2" s="221" t="s">
        <v>349</v>
      </c>
      <c r="FS2" s="221" t="s">
        <v>350</v>
      </c>
      <c r="FT2" s="221" t="s">
        <v>351</v>
      </c>
      <c r="FU2" s="221" t="s">
        <v>352</v>
      </c>
      <c r="FV2" s="370" t="s">
        <v>352</v>
      </c>
      <c r="FW2" s="221" t="s">
        <v>353</v>
      </c>
      <c r="FX2" s="221" t="s">
        <v>354</v>
      </c>
      <c r="FY2" s="221" t="s">
        <v>355</v>
      </c>
      <c r="FZ2" s="221" t="s">
        <v>356</v>
      </c>
      <c r="GA2" s="221" t="s">
        <v>357</v>
      </c>
      <c r="GB2" s="370" t="s">
        <v>357</v>
      </c>
      <c r="GC2" s="371" t="s">
        <v>358</v>
      </c>
      <c r="GD2" s="221" t="s">
        <v>359</v>
      </c>
      <c r="GE2" s="221" t="s">
        <v>360</v>
      </c>
      <c r="GF2" s="221" t="s">
        <v>361</v>
      </c>
      <c r="GG2" s="221" t="s">
        <v>362</v>
      </c>
      <c r="GH2" s="221" t="s">
        <v>363</v>
      </c>
      <c r="GI2" s="370" t="s">
        <v>363</v>
      </c>
      <c r="GJ2" s="221" t="s">
        <v>364</v>
      </c>
      <c r="GK2" s="221" t="s">
        <v>365</v>
      </c>
      <c r="GL2" s="221" t="s">
        <v>366</v>
      </c>
      <c r="GM2" s="221" t="s">
        <v>367</v>
      </c>
      <c r="GN2" s="221" t="s">
        <v>368</v>
      </c>
      <c r="GO2" s="370" t="s">
        <v>368</v>
      </c>
      <c r="GP2" s="371" t="s">
        <v>369</v>
      </c>
      <c r="GQ2" s="221" t="s">
        <v>370</v>
      </c>
      <c r="GR2" s="221" t="s">
        <v>371</v>
      </c>
      <c r="GS2" s="221" t="s">
        <v>372</v>
      </c>
      <c r="GT2" s="221" t="s">
        <v>373</v>
      </c>
      <c r="GU2" s="221" t="s">
        <v>374</v>
      </c>
      <c r="GV2" s="370" t="s">
        <v>374</v>
      </c>
      <c r="GW2" s="221" t="s">
        <v>375</v>
      </c>
      <c r="GX2" s="221" t="s">
        <v>376</v>
      </c>
      <c r="GY2" s="221" t="s">
        <v>377</v>
      </c>
      <c r="GZ2" s="221" t="s">
        <v>378</v>
      </c>
      <c r="HA2" s="221" t="s">
        <v>379</v>
      </c>
      <c r="HB2" s="370" t="s">
        <v>379</v>
      </c>
      <c r="HC2" s="371" t="s">
        <v>380</v>
      </c>
      <c r="HD2" s="221" t="s">
        <v>381</v>
      </c>
      <c r="HE2" s="221" t="s">
        <v>382</v>
      </c>
      <c r="HF2" s="221" t="s">
        <v>383</v>
      </c>
      <c r="HG2" s="221" t="s">
        <v>384</v>
      </c>
      <c r="HH2" s="221" t="s">
        <v>385</v>
      </c>
      <c r="HI2" s="370" t="s">
        <v>385</v>
      </c>
      <c r="HJ2" s="221" t="s">
        <v>386</v>
      </c>
      <c r="HK2" s="221" t="s">
        <v>387</v>
      </c>
      <c r="HL2" s="221" t="s">
        <v>388</v>
      </c>
      <c r="HM2" s="221" t="s">
        <v>389</v>
      </c>
      <c r="HN2" s="221" t="s">
        <v>390</v>
      </c>
      <c r="HO2" s="370" t="s">
        <v>390</v>
      </c>
      <c r="HP2" s="371" t="s">
        <v>391</v>
      </c>
      <c r="HQ2" s="221" t="s">
        <v>392</v>
      </c>
      <c r="HR2" s="221" t="s">
        <v>393</v>
      </c>
      <c r="HS2" s="221" t="s">
        <v>394</v>
      </c>
      <c r="HT2" s="221" t="s">
        <v>395</v>
      </c>
      <c r="HU2" s="221" t="s">
        <v>396</v>
      </c>
      <c r="HV2" s="370" t="s">
        <v>396</v>
      </c>
      <c r="HW2" s="221" t="s">
        <v>397</v>
      </c>
      <c r="HX2" s="221" t="s">
        <v>398</v>
      </c>
      <c r="HY2" s="221" t="s">
        <v>399</v>
      </c>
      <c r="HZ2" s="221" t="s">
        <v>400</v>
      </c>
      <c r="IA2" s="221" t="s">
        <v>401</v>
      </c>
      <c r="IB2" s="370" t="s">
        <v>401</v>
      </c>
      <c r="IC2" s="371" t="s">
        <v>402</v>
      </c>
      <c r="ID2" s="221" t="s">
        <v>403</v>
      </c>
      <c r="IE2" s="221" t="s">
        <v>404</v>
      </c>
      <c r="IF2" s="221" t="s">
        <v>405</v>
      </c>
      <c r="IG2" s="221" t="s">
        <v>406</v>
      </c>
      <c r="IH2" s="221" t="s">
        <v>407</v>
      </c>
      <c r="II2" s="370" t="s">
        <v>408</v>
      </c>
      <c r="IJ2" s="221" t="s">
        <v>409</v>
      </c>
      <c r="IK2" s="221" t="s">
        <v>410</v>
      </c>
      <c r="IL2" s="221" t="s">
        <v>411</v>
      </c>
      <c r="IM2" s="221" t="s">
        <v>412</v>
      </c>
      <c r="IN2" s="370" t="s">
        <v>412</v>
      </c>
      <c r="IO2" s="371" t="s">
        <v>413</v>
      </c>
      <c r="IP2" s="221" t="s">
        <v>414</v>
      </c>
      <c r="IQ2" s="221" t="s">
        <v>415</v>
      </c>
      <c r="IR2" s="221" t="s">
        <v>416</v>
      </c>
      <c r="IS2" s="221" t="s">
        <v>417</v>
      </c>
      <c r="IT2" s="221" t="s">
        <v>418</v>
      </c>
      <c r="IU2" s="370" t="s">
        <v>418</v>
      </c>
      <c r="IV2" s="221" t="s">
        <v>419</v>
      </c>
      <c r="IW2" s="221" t="s">
        <v>420</v>
      </c>
      <c r="IX2" s="221" t="s">
        <v>421</v>
      </c>
      <c r="IY2" s="221" t="s">
        <v>422</v>
      </c>
      <c r="IZ2" s="221" t="s">
        <v>423</v>
      </c>
      <c r="JA2" s="370" t="s">
        <v>423</v>
      </c>
      <c r="JB2" s="371" t="s">
        <v>424</v>
      </c>
    </row>
    <row r="3" spans="1:262" ht="52.5" customHeight="1" x14ac:dyDescent="0.15">
      <c r="A3" s="215">
        <v>1</v>
      </c>
      <c r="B3" s="225" t="str">
        <f>IF('00.データエクスポート用（全体）'!E1="","",'00.データエクスポート用（全体）'!E1)</f>
        <v/>
      </c>
      <c r="C3" s="215">
        <f>表紙!E6</f>
        <v>0</v>
      </c>
      <c r="D3" s="225" t="str">
        <f>IF(表紙!M6="","",表紙!M6)</f>
        <v/>
      </c>
      <c r="E3" s="215" t="str">
        <f>'P1'!E20</f>
        <v/>
      </c>
      <c r="F3" s="215">
        <f>'Ｐ2'!G5</f>
        <v>0</v>
      </c>
      <c r="G3" s="215">
        <f>問１!E13</f>
        <v>0</v>
      </c>
      <c r="H3" s="215">
        <f>問１!F13</f>
        <v>0</v>
      </c>
      <c r="I3" s="215">
        <f>問１!G13</f>
        <v>0</v>
      </c>
      <c r="J3" s="215">
        <f>問１!H13</f>
        <v>0</v>
      </c>
      <c r="K3" s="215">
        <f>問１!I13</f>
        <v>0</v>
      </c>
      <c r="L3" s="215">
        <f>問１!E14</f>
        <v>0</v>
      </c>
      <c r="M3" s="215">
        <f>問１!F14</f>
        <v>0</v>
      </c>
      <c r="N3" s="215">
        <f>問１!G14</f>
        <v>0</v>
      </c>
      <c r="O3" s="215">
        <f>問１!H14</f>
        <v>0</v>
      </c>
      <c r="P3" s="215">
        <f>問１!I14</f>
        <v>0</v>
      </c>
      <c r="Q3" s="215">
        <f>問１!E15</f>
        <v>0</v>
      </c>
      <c r="R3" s="215">
        <f>問１!F15</f>
        <v>0</v>
      </c>
      <c r="S3" s="215">
        <f>問１!G15</f>
        <v>0</v>
      </c>
      <c r="T3" s="215">
        <f>問１!H15</f>
        <v>0</v>
      </c>
      <c r="U3" s="215">
        <f>問１!I15</f>
        <v>0</v>
      </c>
      <c r="V3" s="215">
        <f>問１!E16</f>
        <v>0</v>
      </c>
      <c r="W3" s="215">
        <f>問１!F16</f>
        <v>0</v>
      </c>
      <c r="X3" s="215">
        <f>問１!G16</f>
        <v>0</v>
      </c>
      <c r="Y3" s="215">
        <f>問１!H16</f>
        <v>0</v>
      </c>
      <c r="Z3" s="215">
        <f>問１!I16</f>
        <v>0</v>
      </c>
      <c r="AA3" s="215">
        <f>問１!E17</f>
        <v>0</v>
      </c>
      <c r="AB3" s="215">
        <f>問１!F17</f>
        <v>0</v>
      </c>
      <c r="AC3" s="215">
        <f>問１!G17</f>
        <v>0</v>
      </c>
      <c r="AD3" s="215">
        <f>問１!H17</f>
        <v>0</v>
      </c>
      <c r="AE3" s="215">
        <f>問１!I17</f>
        <v>0</v>
      </c>
      <c r="AF3" s="215">
        <f>問１!E18</f>
        <v>0</v>
      </c>
      <c r="AG3" s="215">
        <f>問１!F18</f>
        <v>0</v>
      </c>
      <c r="AH3" s="215">
        <f>問１!G18</f>
        <v>0</v>
      </c>
      <c r="AI3" s="215">
        <f>問１!H18</f>
        <v>0</v>
      </c>
      <c r="AJ3" s="215">
        <f>問１!I18</f>
        <v>0</v>
      </c>
      <c r="AK3" s="215">
        <f>問１!E19</f>
        <v>0</v>
      </c>
      <c r="AL3" s="215">
        <f>問１!F19</f>
        <v>0</v>
      </c>
      <c r="AM3" s="215">
        <f>問１!G19</f>
        <v>0</v>
      </c>
      <c r="AN3" s="215">
        <f>問１!H19</f>
        <v>0</v>
      </c>
      <c r="AO3" s="215">
        <f>問１!I19</f>
        <v>0</v>
      </c>
      <c r="AP3" s="215">
        <f>問１!E20</f>
        <v>0</v>
      </c>
      <c r="AQ3" s="215">
        <f>問１!F20</f>
        <v>0</v>
      </c>
      <c r="AR3" s="215">
        <f>問１!G20</f>
        <v>0</v>
      </c>
      <c r="AS3" s="215">
        <f>問１!H20</f>
        <v>0</v>
      </c>
      <c r="AT3" s="215">
        <f>問１!I20</f>
        <v>0</v>
      </c>
      <c r="AU3" s="215">
        <f>'問２，３'!H6</f>
        <v>0</v>
      </c>
      <c r="AV3" s="215">
        <f>'問２，３'!J6</f>
        <v>0</v>
      </c>
      <c r="AW3" s="215">
        <f>'問２，３'!N6</f>
        <v>0</v>
      </c>
      <c r="AX3" s="215">
        <f>'問２，３'!P6</f>
        <v>0</v>
      </c>
      <c r="AY3" s="215">
        <f>'問２，３'!Q6</f>
        <v>0</v>
      </c>
      <c r="AZ3" s="215">
        <f>'問２，３'!R6</f>
        <v>0</v>
      </c>
      <c r="BA3" s="215">
        <f>'問２，３'!H7</f>
        <v>0</v>
      </c>
      <c r="BB3" s="215">
        <f>'問２，３'!J7</f>
        <v>0</v>
      </c>
      <c r="BC3" s="215">
        <f>'問２，３'!N7</f>
        <v>0</v>
      </c>
      <c r="BD3" s="215">
        <f>'問２，３'!P7</f>
        <v>0</v>
      </c>
      <c r="BE3" s="215">
        <f>'問２，３'!Q7</f>
        <v>0</v>
      </c>
      <c r="BF3" s="215">
        <f>'問２，３'!R7</f>
        <v>0</v>
      </c>
      <c r="BG3" s="215">
        <f>'問２，３'!H8</f>
        <v>0</v>
      </c>
      <c r="BH3" s="215">
        <f>'問２，３'!J8</f>
        <v>0</v>
      </c>
      <c r="BI3" s="215">
        <f>'問２，３'!N8</f>
        <v>0</v>
      </c>
      <c r="BJ3" s="215">
        <f>'問２，３'!P8</f>
        <v>0</v>
      </c>
      <c r="BK3" s="215">
        <f>'問２，３'!Q8</f>
        <v>0</v>
      </c>
      <c r="BL3" s="215">
        <f>'問２，３'!R8</f>
        <v>0</v>
      </c>
      <c r="BM3" s="215">
        <f>'問２，３'!H9</f>
        <v>0</v>
      </c>
      <c r="BN3" s="215">
        <f>'問２，３'!J9</f>
        <v>0</v>
      </c>
      <c r="BO3" s="215">
        <f>'問２，３'!N9</f>
        <v>0</v>
      </c>
      <c r="BP3" s="215">
        <f>'問２，３'!P9</f>
        <v>0</v>
      </c>
      <c r="BQ3" s="215">
        <f>'問２，３'!Q9</f>
        <v>0</v>
      </c>
      <c r="BR3" s="215">
        <f>'問２，３'!R9</f>
        <v>0</v>
      </c>
      <c r="BS3" s="215">
        <f>'問２，３'!H10</f>
        <v>0</v>
      </c>
      <c r="BT3" s="215">
        <f>'問２，３'!J10</f>
        <v>0</v>
      </c>
      <c r="BU3" s="215">
        <f>'問２，３'!N10</f>
        <v>0</v>
      </c>
      <c r="BV3" s="215">
        <f>'問２，３'!P10</f>
        <v>0</v>
      </c>
      <c r="BW3" s="215">
        <f>'問２，３'!Q10</f>
        <v>0</v>
      </c>
      <c r="BX3" s="215">
        <f>'問２，３'!R10</f>
        <v>0</v>
      </c>
      <c r="BY3" s="215">
        <f>'問２，３'!H11</f>
        <v>0</v>
      </c>
      <c r="BZ3" s="215">
        <f>'問２，３'!J11</f>
        <v>0</v>
      </c>
      <c r="CA3" s="215">
        <f>'問２，３'!N11</f>
        <v>0</v>
      </c>
      <c r="CB3" s="215">
        <f>'問２，３'!P11</f>
        <v>0</v>
      </c>
      <c r="CC3" s="215">
        <f>'問２，３'!Q11</f>
        <v>0</v>
      </c>
      <c r="CD3" s="215">
        <f>'問２，３'!R11</f>
        <v>0</v>
      </c>
      <c r="CE3" s="215">
        <f>'問２，３'!H12</f>
        <v>0</v>
      </c>
      <c r="CF3" s="215">
        <f>'問２，３'!J12</f>
        <v>0</v>
      </c>
      <c r="CG3" s="215">
        <f>'問２，３'!L12</f>
        <v>0</v>
      </c>
      <c r="CH3" s="215">
        <f>'問２，３'!N12</f>
        <v>0</v>
      </c>
      <c r="CI3" s="215">
        <f>'問２，３'!P12</f>
        <v>0</v>
      </c>
      <c r="CJ3" s="215">
        <f>'問２，３'!R12</f>
        <v>0</v>
      </c>
      <c r="CK3" s="215">
        <f>'問２，３'!H19</f>
        <v>0</v>
      </c>
      <c r="CL3" s="215">
        <f>'問２，３'!J19</f>
        <v>0</v>
      </c>
      <c r="CM3" s="215">
        <f>'問２，３'!L19</f>
        <v>0</v>
      </c>
      <c r="CN3" s="215">
        <f>'問２，３'!N19</f>
        <v>0</v>
      </c>
      <c r="CO3" s="215">
        <f>'問２，３'!P19</f>
        <v>0</v>
      </c>
      <c r="CP3" s="215">
        <f>'問２，３'!R19</f>
        <v>0</v>
      </c>
      <c r="CQ3" s="215">
        <f>'問２，３'!H20</f>
        <v>0</v>
      </c>
      <c r="CR3" s="215">
        <f>'問２，３'!J20</f>
        <v>0</v>
      </c>
      <c r="CS3" s="215">
        <f>'問２，３'!L20</f>
        <v>0</v>
      </c>
      <c r="CT3" s="215">
        <f>'問２，３'!N20</f>
        <v>0</v>
      </c>
      <c r="CU3" s="215">
        <f>'問２，３'!P20</f>
        <v>0</v>
      </c>
      <c r="CV3" s="215">
        <f>'問２，３'!R20</f>
        <v>0</v>
      </c>
      <c r="CW3" s="215">
        <f>'問２，３'!H21</f>
        <v>0</v>
      </c>
      <c r="CX3" s="215">
        <f>'問２，３'!J21</f>
        <v>0</v>
      </c>
      <c r="CY3" s="215">
        <f>'問２，３'!L21</f>
        <v>0</v>
      </c>
      <c r="CZ3" s="215">
        <f>'問２，３'!N21</f>
        <v>0</v>
      </c>
      <c r="DA3" s="215">
        <f>'問２，３'!P21</f>
        <v>0</v>
      </c>
      <c r="DB3" s="215">
        <f>'問２，３'!R21</f>
        <v>0</v>
      </c>
      <c r="DC3" s="215">
        <f>'問２，３'!H22</f>
        <v>0</v>
      </c>
      <c r="DD3" s="215">
        <f>'問２，３'!J22</f>
        <v>0</v>
      </c>
      <c r="DE3" s="215">
        <f>'問２，３'!L22</f>
        <v>0</v>
      </c>
      <c r="DF3" s="215">
        <f>'問２，３'!N22</f>
        <v>0</v>
      </c>
      <c r="DG3" s="215">
        <f>'問２，３'!P22</f>
        <v>0</v>
      </c>
      <c r="DH3" s="215">
        <f>'問２，３'!R22</f>
        <v>0</v>
      </c>
      <c r="DI3" s="215">
        <f>'問２，３'!H23</f>
        <v>0</v>
      </c>
      <c r="DJ3" s="215">
        <f>'問２，３'!J23</f>
        <v>0</v>
      </c>
      <c r="DK3" s="215">
        <f>'問２，３'!L23</f>
        <v>0</v>
      </c>
      <c r="DL3" s="215">
        <f>'問２，３'!N23</f>
        <v>0</v>
      </c>
      <c r="DM3" s="215">
        <f>'問２，３'!P23</f>
        <v>0</v>
      </c>
      <c r="DN3" s="215">
        <f>'問２，３'!R23</f>
        <v>0</v>
      </c>
      <c r="DO3" s="215">
        <f>'問２，３'!H24</f>
        <v>0</v>
      </c>
      <c r="DP3" s="215">
        <f>'問２，３'!J24</f>
        <v>0</v>
      </c>
      <c r="DQ3" s="215">
        <f>'問２，３'!L24</f>
        <v>0</v>
      </c>
      <c r="DR3" s="215">
        <f>'問２，３'!N24</f>
        <v>0</v>
      </c>
      <c r="DS3" s="215">
        <f>'問２，３'!P24</f>
        <v>0</v>
      </c>
      <c r="DT3" s="215">
        <f>'問２，３'!R24</f>
        <v>0</v>
      </c>
      <c r="DU3" s="215">
        <f>問４!H6</f>
        <v>0</v>
      </c>
      <c r="DV3" s="215">
        <f>問４!L6</f>
        <v>0</v>
      </c>
      <c r="DW3" s="215">
        <f>問４!P6</f>
        <v>0</v>
      </c>
      <c r="DX3" s="215">
        <f>問４!H7</f>
        <v>0</v>
      </c>
      <c r="DY3" s="215">
        <f>問４!L7</f>
        <v>0</v>
      </c>
      <c r="DZ3" s="215">
        <f>問４!P7</f>
        <v>0</v>
      </c>
      <c r="EA3" s="215">
        <f>問４!H8</f>
        <v>0</v>
      </c>
      <c r="EB3" s="215">
        <f>問４!L8</f>
        <v>0</v>
      </c>
      <c r="EC3" s="215">
        <f>問４!P8</f>
        <v>0</v>
      </c>
      <c r="ED3" s="215">
        <f>問４!H9</f>
        <v>0</v>
      </c>
      <c r="EE3" s="215">
        <f>問４!L9</f>
        <v>0</v>
      </c>
      <c r="EF3" s="215">
        <f>問４!P9</f>
        <v>0</v>
      </c>
      <c r="EG3" s="215">
        <f>問４!H10</f>
        <v>0</v>
      </c>
      <c r="EH3" s="215">
        <f>問４!L10</f>
        <v>0</v>
      </c>
      <c r="EI3" s="215">
        <f>問４!P10</f>
        <v>0</v>
      </c>
      <c r="EJ3" s="215">
        <f>問４!H11</f>
        <v>0</v>
      </c>
      <c r="EK3" s="215">
        <f>問４!L11</f>
        <v>0</v>
      </c>
      <c r="EL3" s="215">
        <f>問４!P11</f>
        <v>0</v>
      </c>
      <c r="EM3" s="215">
        <f>問４!H12</f>
        <v>0</v>
      </c>
      <c r="EN3" s="215">
        <f>問４!L12</f>
        <v>0</v>
      </c>
      <c r="EO3" s="215">
        <f>問４!P12</f>
        <v>0</v>
      </c>
      <c r="EP3" s="215">
        <f>問４!H13</f>
        <v>0</v>
      </c>
      <c r="EQ3" s="215">
        <f>問４!L13</f>
        <v>0</v>
      </c>
      <c r="ER3" s="215">
        <f>問４!P13</f>
        <v>0</v>
      </c>
      <c r="ES3" s="215">
        <f>問４!H14</f>
        <v>0</v>
      </c>
      <c r="ET3" s="215">
        <f>問４!L14</f>
        <v>0</v>
      </c>
      <c r="EU3" s="215">
        <f>問４!P14</f>
        <v>0</v>
      </c>
      <c r="EV3" s="215">
        <f>問４!H15</f>
        <v>0</v>
      </c>
      <c r="EW3" s="215">
        <f>問４!L15</f>
        <v>0</v>
      </c>
      <c r="EX3" s="215">
        <f>問４!P15</f>
        <v>0</v>
      </c>
      <c r="EY3" s="215">
        <f>問４!H16</f>
        <v>0</v>
      </c>
      <c r="EZ3" s="215">
        <f>問４!L16</f>
        <v>0</v>
      </c>
      <c r="FA3" s="215">
        <f>問４!P16</f>
        <v>0</v>
      </c>
      <c r="FB3" s="215">
        <f>問４!H17</f>
        <v>0</v>
      </c>
      <c r="FC3" s="215">
        <f>問４!L17</f>
        <v>0</v>
      </c>
      <c r="FD3" s="215">
        <f>問４!P17</f>
        <v>0</v>
      </c>
      <c r="FE3" s="225" t="str">
        <f>IF(問４!E18="","",問４!E18)</f>
        <v/>
      </c>
      <c r="FF3" s="215">
        <f>問４!H18</f>
        <v>0</v>
      </c>
      <c r="FG3" s="215">
        <f>問４!L18</f>
        <v>0</v>
      </c>
      <c r="FH3" s="215">
        <f>問４!P18</f>
        <v>0</v>
      </c>
      <c r="FI3" s="225" t="str">
        <f>IF(問４!E19="","",問４!E19)</f>
        <v/>
      </c>
      <c r="FJ3" s="215">
        <f>問４!H19</f>
        <v>0</v>
      </c>
      <c r="FK3" s="215">
        <f>問４!L19</f>
        <v>0</v>
      </c>
      <c r="FL3" s="215">
        <f>問４!P19</f>
        <v>0</v>
      </c>
      <c r="FM3" s="225" t="str">
        <f>IF(問４!E20="","",問４!E20)</f>
        <v/>
      </c>
      <c r="FN3" s="215">
        <f>問４!H20</f>
        <v>0</v>
      </c>
      <c r="FO3" s="215">
        <f>問４!L20</f>
        <v>0</v>
      </c>
      <c r="FP3" s="215">
        <f>問４!P20</f>
        <v>0</v>
      </c>
      <c r="FQ3" s="215">
        <f>問５!G6</f>
        <v>0</v>
      </c>
      <c r="FR3" s="215">
        <f>問５!H6</f>
        <v>0</v>
      </c>
      <c r="FS3" s="215">
        <f>問５!I6</f>
        <v>0</v>
      </c>
      <c r="FT3" s="215">
        <f>問５!J6</f>
        <v>0</v>
      </c>
      <c r="FU3" s="215">
        <f>問５!K6</f>
        <v>0</v>
      </c>
      <c r="FV3" s="369">
        <f>問５!L6</f>
        <v>0</v>
      </c>
      <c r="FW3" s="215">
        <f>問５!M6</f>
        <v>0</v>
      </c>
      <c r="FX3" s="215">
        <f>問５!N6</f>
        <v>0</v>
      </c>
      <c r="FY3" s="215">
        <f>問５!O6</f>
        <v>0</v>
      </c>
      <c r="FZ3" s="215">
        <f>問５!P6</f>
        <v>0</v>
      </c>
      <c r="GA3" s="215">
        <f>問５!Q6</f>
        <v>0</v>
      </c>
      <c r="GB3" s="369">
        <f>問５!R6</f>
        <v>0</v>
      </c>
      <c r="GC3" s="372">
        <f>問５!S6</f>
        <v>0</v>
      </c>
      <c r="GD3" s="215">
        <f>問５!G7</f>
        <v>0</v>
      </c>
      <c r="GE3" s="215">
        <f>問５!H7</f>
        <v>0</v>
      </c>
      <c r="GF3" s="215">
        <f>問５!I7</f>
        <v>0</v>
      </c>
      <c r="GG3" s="215">
        <f>問５!J7</f>
        <v>0</v>
      </c>
      <c r="GH3" s="215">
        <f>問５!K7</f>
        <v>0</v>
      </c>
      <c r="GI3" s="369">
        <f>問５!L7</f>
        <v>0</v>
      </c>
      <c r="GJ3" s="215">
        <f>問５!M7</f>
        <v>0</v>
      </c>
      <c r="GK3" s="215">
        <f>問５!N7</f>
        <v>0</v>
      </c>
      <c r="GL3" s="215">
        <f>問５!O7</f>
        <v>0</v>
      </c>
      <c r="GM3" s="215">
        <f>問５!P7</f>
        <v>0</v>
      </c>
      <c r="GN3" s="215">
        <f>問５!Q7</f>
        <v>0</v>
      </c>
      <c r="GO3" s="369">
        <f>問５!R7</f>
        <v>0</v>
      </c>
      <c r="GP3" s="372">
        <f>問５!S7</f>
        <v>0</v>
      </c>
      <c r="GQ3" s="215">
        <f>問５!G8</f>
        <v>0</v>
      </c>
      <c r="GR3" s="215">
        <f>問５!H8</f>
        <v>0</v>
      </c>
      <c r="GS3" s="215">
        <f>問５!I8</f>
        <v>0</v>
      </c>
      <c r="GT3" s="215">
        <f>問５!J8</f>
        <v>0</v>
      </c>
      <c r="GU3" s="215">
        <f>問５!K8</f>
        <v>0</v>
      </c>
      <c r="GV3" s="369">
        <f>問５!L8</f>
        <v>0</v>
      </c>
      <c r="GW3" s="215">
        <f>問５!M8</f>
        <v>0</v>
      </c>
      <c r="GX3" s="215">
        <f>問５!N8</f>
        <v>0</v>
      </c>
      <c r="GY3" s="215">
        <f>問５!O8</f>
        <v>0</v>
      </c>
      <c r="GZ3" s="215">
        <f>問５!P8</f>
        <v>0</v>
      </c>
      <c r="HA3" s="215">
        <f>問５!Q8</f>
        <v>0</v>
      </c>
      <c r="HB3" s="369">
        <f>問５!R8</f>
        <v>0</v>
      </c>
      <c r="HC3" s="372">
        <f>問５!S8</f>
        <v>0</v>
      </c>
      <c r="HD3" s="215">
        <f>問５!G9</f>
        <v>0</v>
      </c>
      <c r="HE3" s="215">
        <f>問５!H9</f>
        <v>0</v>
      </c>
      <c r="HF3" s="215">
        <f>問５!I9</f>
        <v>0</v>
      </c>
      <c r="HG3" s="215">
        <f>問５!J9</f>
        <v>0</v>
      </c>
      <c r="HH3" s="215">
        <f>問５!K9</f>
        <v>0</v>
      </c>
      <c r="HI3" s="369">
        <f>問５!L9</f>
        <v>0</v>
      </c>
      <c r="HJ3" s="215">
        <f>問５!M9</f>
        <v>0</v>
      </c>
      <c r="HK3" s="215">
        <f>問５!N9</f>
        <v>0</v>
      </c>
      <c r="HL3" s="215">
        <f>問５!O9</f>
        <v>0</v>
      </c>
      <c r="HM3" s="215">
        <f>問５!P9</f>
        <v>0</v>
      </c>
      <c r="HN3" s="215">
        <f>問５!Q9</f>
        <v>0</v>
      </c>
      <c r="HO3" s="369">
        <f>問５!R9</f>
        <v>0</v>
      </c>
      <c r="HP3" s="372">
        <f>問５!S9</f>
        <v>0</v>
      </c>
      <c r="HQ3" s="215">
        <f>問５!G10</f>
        <v>0</v>
      </c>
      <c r="HR3" s="215">
        <f>問５!H10</f>
        <v>0</v>
      </c>
      <c r="HS3" s="215">
        <f>問５!I10</f>
        <v>0</v>
      </c>
      <c r="HT3" s="215">
        <f>問５!J10</f>
        <v>0</v>
      </c>
      <c r="HU3" s="215">
        <f>問５!K10</f>
        <v>0</v>
      </c>
      <c r="HV3" s="369">
        <f>問５!L10</f>
        <v>0</v>
      </c>
      <c r="HW3" s="215">
        <f>問５!M10</f>
        <v>0</v>
      </c>
      <c r="HX3" s="215">
        <f>問５!N10</f>
        <v>0</v>
      </c>
      <c r="HY3" s="215">
        <f>問５!O10</f>
        <v>0</v>
      </c>
      <c r="HZ3" s="215">
        <f>問５!P10</f>
        <v>0</v>
      </c>
      <c r="IA3" s="215">
        <f>問５!Q10</f>
        <v>0</v>
      </c>
      <c r="IB3" s="369">
        <f>問５!R10</f>
        <v>0</v>
      </c>
      <c r="IC3" s="372">
        <f>問５!S10</f>
        <v>0</v>
      </c>
      <c r="ID3" s="215">
        <f>問５!G11</f>
        <v>0</v>
      </c>
      <c r="IE3" s="215">
        <f>問５!H11</f>
        <v>0</v>
      </c>
      <c r="IF3" s="215">
        <f>問５!I11</f>
        <v>0</v>
      </c>
      <c r="IG3" s="215">
        <f>問５!J11</f>
        <v>0</v>
      </c>
      <c r="IH3" s="215">
        <f>問５!K11</f>
        <v>0</v>
      </c>
      <c r="II3" s="369">
        <f>問５!L11</f>
        <v>0</v>
      </c>
      <c r="IJ3" s="215">
        <f>問５!M11</f>
        <v>0</v>
      </c>
      <c r="IK3" s="215">
        <f>問５!N11</f>
        <v>0</v>
      </c>
      <c r="IL3" s="215">
        <f>問５!O11</f>
        <v>0</v>
      </c>
      <c r="IM3" s="215">
        <f>問５!P11</f>
        <v>0</v>
      </c>
      <c r="IN3" s="369">
        <f>問５!Q11</f>
        <v>0</v>
      </c>
      <c r="IO3" s="372">
        <f>問５!R11</f>
        <v>0</v>
      </c>
      <c r="IP3" s="215">
        <f>問５!G12</f>
        <v>0</v>
      </c>
      <c r="IQ3" s="215">
        <f>問５!H12</f>
        <v>0</v>
      </c>
      <c r="IR3" s="215">
        <f>問５!I12</f>
        <v>0</v>
      </c>
      <c r="IS3" s="215">
        <f>問５!J12</f>
        <v>0</v>
      </c>
      <c r="IT3" s="215">
        <f>問５!K12</f>
        <v>0</v>
      </c>
      <c r="IU3" s="369">
        <f>問５!L12</f>
        <v>0</v>
      </c>
      <c r="IV3" s="215">
        <f>問５!M12</f>
        <v>0</v>
      </c>
      <c r="IW3" s="215">
        <f>問５!N12</f>
        <v>0</v>
      </c>
      <c r="IX3" s="215">
        <f>問５!O12</f>
        <v>0</v>
      </c>
      <c r="IY3" s="215">
        <f>問５!P12</f>
        <v>0</v>
      </c>
      <c r="IZ3" s="215">
        <f>問５!Q12</f>
        <v>0</v>
      </c>
      <c r="JA3" s="369">
        <f>問５!R12</f>
        <v>0</v>
      </c>
      <c r="JB3" s="372">
        <f>問５!S12</f>
        <v>0</v>
      </c>
    </row>
    <row r="8" spans="1:262" s="229" customFormat="1" ht="111" customHeight="1" x14ac:dyDescent="0.15"/>
    <row r="11" spans="1:262" x14ac:dyDescent="0.15">
      <c r="DW11" s="215">
        <f>'問２，３'!H6</f>
        <v>0</v>
      </c>
    </row>
  </sheetData>
  <sheetProtection sheet="1" objects="1" scenarios="1"/>
  <phoneticPr fontId="5"/>
  <printOptions gridLinesSet="0"/>
  <pageMargins left="0.75" right="0.75" top="1" bottom="1" header="0.5" footer="0.5"/>
  <headerFooter alignWithMargins="0">
    <oddHeader>&amp;A</oddHeader>
    <oddFooter>-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375F9-995F-4068-B328-38305B9E9D92}">
  <sheetPr>
    <tabColor rgb="FFCCECFF"/>
  </sheetPr>
  <dimension ref="A1:GF6"/>
  <sheetViews>
    <sheetView zoomScale="110" zoomScaleNormal="110" workbookViewId="0">
      <pane xSplit="1" ySplit="2" topLeftCell="B3" activePane="bottomRight" state="frozen"/>
      <selection activeCell="T27" sqref="T27"/>
      <selection pane="topRight" activeCell="T27" sqref="T27"/>
      <selection pane="bottomLeft" activeCell="T27" sqref="T27"/>
      <selection pane="bottomRight" activeCell="G3" sqref="G3"/>
    </sheetView>
  </sheetViews>
  <sheetFormatPr defaultColWidth="9" defaultRowHeight="14.25" x14ac:dyDescent="0.15"/>
  <cols>
    <col min="1" max="1" width="9.125" style="215" customWidth="1"/>
    <col min="2" max="153" width="10.625" style="215" customWidth="1"/>
    <col min="154" max="16384" width="9" style="215"/>
  </cols>
  <sheetData>
    <row r="1" spans="1:188" x14ac:dyDescent="0.15">
      <c r="B1" s="217">
        <v>262</v>
      </c>
      <c r="C1" s="217">
        <v>263</v>
      </c>
      <c r="D1" s="217">
        <v>264</v>
      </c>
      <c r="E1" s="217">
        <v>265</v>
      </c>
      <c r="F1" s="217">
        <v>266</v>
      </c>
      <c r="G1" s="217">
        <v>267</v>
      </c>
      <c r="H1" s="217">
        <v>268</v>
      </c>
      <c r="I1" s="217">
        <v>269</v>
      </c>
      <c r="J1" s="217">
        <v>270</v>
      </c>
      <c r="K1" s="217">
        <v>271</v>
      </c>
      <c r="L1" s="217">
        <v>272</v>
      </c>
      <c r="M1" s="217">
        <v>273</v>
      </c>
      <c r="N1" s="217">
        <v>274</v>
      </c>
      <c r="O1" s="217">
        <v>275</v>
      </c>
      <c r="P1" s="217">
        <v>276</v>
      </c>
      <c r="Q1" s="217">
        <v>277</v>
      </c>
      <c r="R1" s="217">
        <v>278</v>
      </c>
      <c r="S1" s="217">
        <v>279</v>
      </c>
      <c r="T1" s="217">
        <v>280</v>
      </c>
      <c r="U1" s="217">
        <v>281</v>
      </c>
      <c r="V1" s="217">
        <v>282</v>
      </c>
      <c r="W1" s="217">
        <v>283</v>
      </c>
      <c r="X1" s="217">
        <v>284</v>
      </c>
      <c r="Y1" s="217">
        <v>285</v>
      </c>
      <c r="Z1" s="217">
        <v>286</v>
      </c>
      <c r="AA1" s="217">
        <v>287</v>
      </c>
      <c r="AB1" s="217">
        <v>288</v>
      </c>
      <c r="AC1" s="217">
        <v>289</v>
      </c>
      <c r="AD1" s="217">
        <v>290</v>
      </c>
      <c r="AE1" s="217">
        <v>291</v>
      </c>
      <c r="AF1" s="217">
        <v>292</v>
      </c>
      <c r="AG1" s="217">
        <v>293</v>
      </c>
      <c r="AH1" s="217">
        <v>294</v>
      </c>
      <c r="AI1" s="217">
        <v>295</v>
      </c>
      <c r="AJ1" s="217">
        <v>296</v>
      </c>
      <c r="AK1" s="217">
        <v>297</v>
      </c>
      <c r="AL1" s="217">
        <v>298</v>
      </c>
      <c r="AM1" s="217">
        <v>299</v>
      </c>
      <c r="AN1" s="217">
        <v>300</v>
      </c>
      <c r="AO1" s="217">
        <v>301</v>
      </c>
      <c r="AP1" s="217">
        <v>302</v>
      </c>
      <c r="AQ1" s="217">
        <v>303</v>
      </c>
      <c r="AR1" s="217">
        <v>304</v>
      </c>
      <c r="AS1" s="217">
        <v>305</v>
      </c>
      <c r="AT1" s="217">
        <v>306</v>
      </c>
      <c r="AU1" s="217">
        <v>307</v>
      </c>
      <c r="AV1" s="217">
        <v>308</v>
      </c>
      <c r="AW1" s="217">
        <v>309</v>
      </c>
      <c r="AX1" s="217">
        <v>310</v>
      </c>
      <c r="AY1" s="217">
        <v>311</v>
      </c>
      <c r="AZ1" s="217">
        <v>312</v>
      </c>
      <c r="BA1" s="217">
        <v>313</v>
      </c>
      <c r="BB1" s="217">
        <v>314</v>
      </c>
      <c r="BC1" s="217">
        <v>315</v>
      </c>
      <c r="BD1" s="217">
        <v>316</v>
      </c>
      <c r="BE1" s="217">
        <v>317</v>
      </c>
      <c r="BF1" s="217">
        <v>318</v>
      </c>
      <c r="BG1" s="217">
        <v>319</v>
      </c>
      <c r="BH1" s="217">
        <v>320</v>
      </c>
      <c r="BI1" s="217">
        <v>321</v>
      </c>
      <c r="BJ1" s="217">
        <v>322</v>
      </c>
      <c r="BK1" s="217">
        <v>323</v>
      </c>
      <c r="BL1" s="217">
        <v>324</v>
      </c>
      <c r="BM1" s="217">
        <v>325</v>
      </c>
      <c r="BN1" s="217">
        <v>326</v>
      </c>
      <c r="BO1" s="217">
        <v>327</v>
      </c>
      <c r="BP1" s="217">
        <v>328</v>
      </c>
      <c r="BQ1" s="217">
        <v>329</v>
      </c>
      <c r="BR1" s="217">
        <v>330</v>
      </c>
      <c r="BS1" s="217">
        <v>331</v>
      </c>
      <c r="BT1" s="217">
        <v>332</v>
      </c>
      <c r="BU1" s="217">
        <v>333</v>
      </c>
      <c r="BV1" s="217">
        <v>334</v>
      </c>
      <c r="BW1" s="217">
        <v>335</v>
      </c>
      <c r="BX1" s="217">
        <v>336</v>
      </c>
      <c r="BY1" s="217">
        <v>337</v>
      </c>
      <c r="BZ1" s="217">
        <v>338</v>
      </c>
      <c r="CA1" s="217">
        <v>339</v>
      </c>
      <c r="CB1" s="217">
        <v>340</v>
      </c>
      <c r="CC1" s="217">
        <v>341</v>
      </c>
      <c r="CD1" s="217">
        <v>342</v>
      </c>
      <c r="CE1" s="217">
        <v>343</v>
      </c>
      <c r="CF1" s="217">
        <v>344</v>
      </c>
      <c r="CG1" s="217">
        <v>345</v>
      </c>
      <c r="CH1" s="217">
        <v>346</v>
      </c>
      <c r="CI1" s="217">
        <v>347</v>
      </c>
      <c r="CJ1" s="217">
        <v>348</v>
      </c>
      <c r="CK1" s="217">
        <v>349</v>
      </c>
      <c r="CL1" s="217">
        <v>350</v>
      </c>
      <c r="CM1" s="217">
        <v>351</v>
      </c>
      <c r="CN1" s="217">
        <v>352</v>
      </c>
      <c r="CO1" s="217">
        <v>353</v>
      </c>
      <c r="CP1" s="217">
        <v>354</v>
      </c>
      <c r="CQ1" s="217">
        <v>355</v>
      </c>
      <c r="CR1" s="217">
        <v>356</v>
      </c>
      <c r="CS1" s="217">
        <v>357</v>
      </c>
      <c r="CT1" s="217">
        <v>358</v>
      </c>
      <c r="CU1" s="217">
        <v>359</v>
      </c>
      <c r="CV1" s="217">
        <v>360</v>
      </c>
      <c r="CW1" s="217">
        <v>361</v>
      </c>
      <c r="CX1" s="217">
        <v>362</v>
      </c>
      <c r="CY1" s="217">
        <v>363</v>
      </c>
      <c r="CZ1" s="217">
        <v>364</v>
      </c>
      <c r="DA1" s="217">
        <v>365</v>
      </c>
      <c r="DB1" s="217">
        <v>366</v>
      </c>
      <c r="DC1" s="217">
        <v>367</v>
      </c>
      <c r="DD1" s="217">
        <v>368</v>
      </c>
      <c r="DE1" s="217">
        <v>369</v>
      </c>
      <c r="DF1" s="217">
        <v>370</v>
      </c>
      <c r="DG1" s="217">
        <v>371</v>
      </c>
      <c r="DH1" s="217">
        <v>372</v>
      </c>
      <c r="DI1" s="217">
        <v>373</v>
      </c>
      <c r="DJ1" s="217">
        <v>374</v>
      </c>
      <c r="DK1" s="217">
        <v>375</v>
      </c>
      <c r="DL1" s="217"/>
      <c r="DM1" s="217"/>
      <c r="DN1" s="217"/>
      <c r="DO1" s="217"/>
      <c r="DP1" s="217"/>
      <c r="DQ1" s="217"/>
      <c r="DR1" s="217"/>
      <c r="DS1" s="217"/>
      <c r="DT1" s="217"/>
      <c r="DU1" s="217"/>
      <c r="DV1" s="217"/>
      <c r="DW1" s="217"/>
      <c r="DX1" s="217"/>
      <c r="DY1" s="217"/>
      <c r="DZ1" s="217"/>
      <c r="EA1" s="217"/>
      <c r="EB1" s="217"/>
      <c r="EC1" s="217"/>
      <c r="ED1" s="217"/>
      <c r="EE1" s="217"/>
      <c r="EF1" s="217"/>
      <c r="EG1" s="217"/>
      <c r="EH1" s="217"/>
      <c r="EI1" s="217"/>
      <c r="EJ1" s="217"/>
      <c r="EK1" s="217"/>
      <c r="EL1" s="217"/>
      <c r="EM1" s="217"/>
      <c r="EN1" s="217"/>
      <c r="EO1" s="217"/>
      <c r="EP1" s="217"/>
      <c r="EQ1" s="217"/>
      <c r="ER1" s="217"/>
      <c r="ES1" s="217"/>
      <c r="ET1" s="217"/>
      <c r="EU1" s="217"/>
      <c r="EV1" s="217"/>
      <c r="EW1" s="217"/>
      <c r="EX1" s="217"/>
      <c r="EY1" s="217"/>
      <c r="EZ1" s="217"/>
      <c r="FA1" s="217"/>
      <c r="FB1" s="217"/>
      <c r="FC1" s="217"/>
      <c r="FD1" s="217"/>
      <c r="FE1" s="217"/>
      <c r="FF1" s="217"/>
      <c r="FG1" s="217"/>
      <c r="FH1" s="217"/>
      <c r="FI1" s="217"/>
      <c r="FJ1" s="217"/>
      <c r="FK1" s="217"/>
      <c r="FL1" s="217"/>
      <c r="FM1" s="217"/>
      <c r="FN1" s="217"/>
      <c r="FO1" s="217"/>
      <c r="FP1" s="217"/>
      <c r="FQ1" s="217"/>
      <c r="FR1" s="217"/>
      <c r="FS1" s="217"/>
      <c r="FT1" s="217"/>
      <c r="FU1" s="217"/>
      <c r="FV1" s="217"/>
      <c r="FW1" s="217"/>
      <c r="FX1" s="217"/>
      <c r="FY1" s="217"/>
      <c r="FZ1" s="217"/>
      <c r="GA1" s="217"/>
      <c r="GB1" s="217"/>
      <c r="GC1" s="217"/>
      <c r="GD1" s="217"/>
      <c r="GE1" s="217"/>
      <c r="GF1" s="217"/>
    </row>
    <row r="2" spans="1:188" s="222" customFormat="1" ht="99.75" x14ac:dyDescent="0.15">
      <c r="A2" s="222" t="s">
        <v>311</v>
      </c>
      <c r="B2" s="221" t="s">
        <v>425</v>
      </c>
      <c r="C2" s="221" t="s">
        <v>426</v>
      </c>
      <c r="D2" s="221" t="s">
        <v>427</v>
      </c>
      <c r="E2" s="221" t="s">
        <v>428</v>
      </c>
      <c r="F2" s="221" t="s">
        <v>429</v>
      </c>
      <c r="G2" s="370" t="s">
        <v>429</v>
      </c>
      <c r="H2" s="221" t="s">
        <v>430</v>
      </c>
      <c r="I2" s="221" t="s">
        <v>431</v>
      </c>
      <c r="J2" s="221" t="s">
        <v>432</v>
      </c>
      <c r="K2" s="221" t="s">
        <v>433</v>
      </c>
      <c r="L2" s="221" t="s">
        <v>434</v>
      </c>
      <c r="M2" s="370" t="s">
        <v>434</v>
      </c>
      <c r="N2" s="371" t="s">
        <v>435</v>
      </c>
      <c r="O2" s="221" t="s">
        <v>436</v>
      </c>
      <c r="P2" s="221" t="s">
        <v>437</v>
      </c>
      <c r="Q2" s="221" t="s">
        <v>438</v>
      </c>
      <c r="R2" s="221" t="s">
        <v>439</v>
      </c>
      <c r="S2" s="221" t="s">
        <v>440</v>
      </c>
      <c r="T2" s="370" t="s">
        <v>440</v>
      </c>
      <c r="U2" s="221" t="s">
        <v>441</v>
      </c>
      <c r="V2" s="221" t="s">
        <v>442</v>
      </c>
      <c r="W2" s="221" t="s">
        <v>443</v>
      </c>
      <c r="X2" s="221" t="s">
        <v>444</v>
      </c>
      <c r="Y2" s="221" t="s">
        <v>445</v>
      </c>
      <c r="Z2" s="370" t="s">
        <v>445</v>
      </c>
      <c r="AA2" s="371" t="s">
        <v>446</v>
      </c>
      <c r="AB2" s="221" t="s">
        <v>447</v>
      </c>
      <c r="AC2" s="221" t="s">
        <v>448</v>
      </c>
      <c r="AD2" s="221" t="s">
        <v>449</v>
      </c>
      <c r="AE2" s="221" t="s">
        <v>450</v>
      </c>
      <c r="AF2" s="221" t="s">
        <v>451</v>
      </c>
      <c r="AG2" s="370" t="s">
        <v>451</v>
      </c>
      <c r="AH2" s="221" t="s">
        <v>452</v>
      </c>
      <c r="AI2" s="221" t="s">
        <v>453</v>
      </c>
      <c r="AJ2" s="221" t="s">
        <v>454</v>
      </c>
      <c r="AK2" s="221" t="s">
        <v>455</v>
      </c>
      <c r="AL2" s="221" t="s">
        <v>456</v>
      </c>
      <c r="AM2" s="370" t="s">
        <v>456</v>
      </c>
      <c r="AN2" s="371" t="s">
        <v>457</v>
      </c>
      <c r="AO2" s="373" t="s">
        <v>1080</v>
      </c>
      <c r="AP2" s="221" t="s">
        <v>458</v>
      </c>
      <c r="AQ2" s="221" t="s">
        <v>459</v>
      </c>
      <c r="AR2" s="221" t="s">
        <v>460</v>
      </c>
      <c r="AS2" s="221" t="s">
        <v>461</v>
      </c>
      <c r="AT2" s="221" t="s">
        <v>462</v>
      </c>
      <c r="AU2" s="370" t="s">
        <v>462</v>
      </c>
      <c r="AV2" s="221" t="s">
        <v>463</v>
      </c>
      <c r="AW2" s="221" t="s">
        <v>464</v>
      </c>
      <c r="AX2" s="221" t="s">
        <v>465</v>
      </c>
      <c r="AY2" s="221" t="s">
        <v>466</v>
      </c>
      <c r="AZ2" s="221" t="s">
        <v>467</v>
      </c>
      <c r="BA2" s="370" t="s">
        <v>467</v>
      </c>
      <c r="BB2" s="371" t="s">
        <v>468</v>
      </c>
      <c r="BC2" s="221" t="s">
        <v>469</v>
      </c>
      <c r="BD2" s="221" t="s">
        <v>470</v>
      </c>
      <c r="BE2" s="221" t="s">
        <v>471</v>
      </c>
      <c r="BF2" s="221" t="s">
        <v>472</v>
      </c>
      <c r="BG2" s="221" t="s">
        <v>473</v>
      </c>
      <c r="BH2" s="221" t="s">
        <v>474</v>
      </c>
      <c r="BI2" s="221" t="s">
        <v>475</v>
      </c>
      <c r="BJ2" s="221" t="s">
        <v>476</v>
      </c>
      <c r="BK2" s="221" t="s">
        <v>477</v>
      </c>
      <c r="BL2" s="221" t="s">
        <v>478</v>
      </c>
      <c r="BM2" s="221" t="s">
        <v>478</v>
      </c>
      <c r="BN2" s="221" t="s">
        <v>479</v>
      </c>
      <c r="BO2" s="234" t="s">
        <v>480</v>
      </c>
      <c r="BP2" s="234" t="s">
        <v>481</v>
      </c>
      <c r="BQ2" s="234" t="s">
        <v>482</v>
      </c>
      <c r="BR2" s="234" t="s">
        <v>483</v>
      </c>
      <c r="BS2" s="234" t="s">
        <v>484</v>
      </c>
      <c r="BT2" s="234" t="s">
        <v>485</v>
      </c>
      <c r="BU2" s="234" t="s">
        <v>486</v>
      </c>
      <c r="BV2" s="234" t="s">
        <v>487</v>
      </c>
      <c r="BW2" s="234" t="s">
        <v>488</v>
      </c>
      <c r="BX2" s="234" t="s">
        <v>633</v>
      </c>
      <c r="BY2" s="234" t="s">
        <v>634</v>
      </c>
      <c r="BZ2" s="234" t="s">
        <v>635</v>
      </c>
      <c r="CA2" s="234" t="s">
        <v>636</v>
      </c>
      <c r="CB2" s="234" t="s">
        <v>637</v>
      </c>
      <c r="CC2" s="234" t="s">
        <v>638</v>
      </c>
      <c r="CD2" s="234" t="s">
        <v>489</v>
      </c>
      <c r="CE2" s="234" t="s">
        <v>490</v>
      </c>
      <c r="CF2" s="234" t="s">
        <v>491</v>
      </c>
      <c r="CG2" s="234" t="s">
        <v>1084</v>
      </c>
      <c r="CH2" s="234" t="s">
        <v>1085</v>
      </c>
      <c r="CI2" s="233" t="s">
        <v>1086</v>
      </c>
      <c r="CJ2" s="375" t="s">
        <v>492</v>
      </c>
      <c r="CK2" s="375" t="s">
        <v>493</v>
      </c>
      <c r="CL2" s="301" t="s">
        <v>494</v>
      </c>
      <c r="CM2" s="375" t="s">
        <v>495</v>
      </c>
      <c r="CN2" s="301" t="s">
        <v>496</v>
      </c>
      <c r="CO2" s="233" t="s">
        <v>639</v>
      </c>
      <c r="CP2" s="233" t="s">
        <v>640</v>
      </c>
      <c r="CQ2" s="233" t="s">
        <v>641</v>
      </c>
      <c r="CR2" s="233" t="s">
        <v>642</v>
      </c>
      <c r="CS2" s="233" t="s">
        <v>643</v>
      </c>
      <c r="CT2" s="233" t="s">
        <v>644</v>
      </c>
      <c r="CU2" s="376" t="s">
        <v>645</v>
      </c>
      <c r="CV2" s="233" t="s">
        <v>646</v>
      </c>
      <c r="CW2" s="376" t="s">
        <v>647</v>
      </c>
      <c r="CX2" s="294" t="s">
        <v>1087</v>
      </c>
      <c r="CY2" s="294" t="s">
        <v>1088</v>
      </c>
      <c r="CZ2" s="294" t="s">
        <v>1089</v>
      </c>
      <c r="DA2" s="294" t="s">
        <v>1090</v>
      </c>
      <c r="DB2" s="294" t="s">
        <v>1091</v>
      </c>
      <c r="DC2" s="294" t="s">
        <v>1092</v>
      </c>
      <c r="DD2" s="294" t="s">
        <v>1093</v>
      </c>
      <c r="DE2" s="294" t="s">
        <v>1094</v>
      </c>
      <c r="DF2" s="294" t="s">
        <v>1095</v>
      </c>
      <c r="DG2" s="294" t="s">
        <v>1096</v>
      </c>
      <c r="DH2" s="300" t="s">
        <v>1097</v>
      </c>
      <c r="DI2" s="294" t="s">
        <v>1098</v>
      </c>
      <c r="DJ2" s="294" t="s">
        <v>1099</v>
      </c>
      <c r="DK2" s="294" t="s">
        <v>1100</v>
      </c>
    </row>
    <row r="3" spans="1:188" x14ac:dyDescent="0.15">
      <c r="A3" s="215">
        <v>1</v>
      </c>
      <c r="B3" s="215">
        <f>問５!G13</f>
        <v>0</v>
      </c>
      <c r="C3" s="215">
        <f>問５!H13</f>
        <v>0</v>
      </c>
      <c r="D3" s="215">
        <f>問５!I13</f>
        <v>0</v>
      </c>
      <c r="E3" s="215">
        <f>問５!J13</f>
        <v>0</v>
      </c>
      <c r="F3" s="215">
        <f>問５!K13</f>
        <v>0</v>
      </c>
      <c r="G3" s="369">
        <f>問５!L13</f>
        <v>0</v>
      </c>
      <c r="H3" s="215">
        <f>問５!M13</f>
        <v>0</v>
      </c>
      <c r="I3" s="215">
        <f>問５!N13</f>
        <v>0</v>
      </c>
      <c r="J3" s="215">
        <f>問５!O13</f>
        <v>0</v>
      </c>
      <c r="K3" s="215">
        <f>問５!P13</f>
        <v>0</v>
      </c>
      <c r="L3" s="215">
        <f>問５!Q13</f>
        <v>0</v>
      </c>
      <c r="M3" s="369">
        <f>問５!R13</f>
        <v>0</v>
      </c>
      <c r="N3" s="372">
        <f>問５!S13</f>
        <v>0</v>
      </c>
      <c r="O3" s="215">
        <f>問５!G14</f>
        <v>0</v>
      </c>
      <c r="P3" s="215">
        <f>問５!H14</f>
        <v>0</v>
      </c>
      <c r="Q3" s="215">
        <f>問５!I14</f>
        <v>0</v>
      </c>
      <c r="R3" s="215">
        <f>問５!J14</f>
        <v>0</v>
      </c>
      <c r="S3" s="215">
        <f>問５!K14</f>
        <v>0</v>
      </c>
      <c r="T3" s="369">
        <f>問５!L14</f>
        <v>0</v>
      </c>
      <c r="U3" s="215">
        <f>問５!M14</f>
        <v>0</v>
      </c>
      <c r="V3" s="215">
        <f>問５!N14</f>
        <v>0</v>
      </c>
      <c r="W3" s="215">
        <f>問５!O14</f>
        <v>0</v>
      </c>
      <c r="X3" s="215">
        <f>問５!P14</f>
        <v>0</v>
      </c>
      <c r="Y3" s="215">
        <f>問５!Q14</f>
        <v>0</v>
      </c>
      <c r="Z3" s="369">
        <f>問５!R14</f>
        <v>0</v>
      </c>
      <c r="AA3" s="372">
        <f>問５!S14</f>
        <v>0</v>
      </c>
      <c r="AB3" s="215">
        <f>問５!G15</f>
        <v>0</v>
      </c>
      <c r="AC3" s="215">
        <f>問５!H15</f>
        <v>0</v>
      </c>
      <c r="AD3" s="215">
        <f>問５!I15</f>
        <v>0</v>
      </c>
      <c r="AE3" s="215">
        <f>問５!J15</f>
        <v>0</v>
      </c>
      <c r="AF3" s="215">
        <f>問５!K15</f>
        <v>0</v>
      </c>
      <c r="AG3" s="369">
        <f>問５!L15</f>
        <v>0</v>
      </c>
      <c r="AH3" s="215">
        <f>問５!M15</f>
        <v>0</v>
      </c>
      <c r="AI3" s="215">
        <f>問５!N15</f>
        <v>0</v>
      </c>
      <c r="AJ3" s="215">
        <f>問５!O15</f>
        <v>0</v>
      </c>
      <c r="AK3" s="215">
        <f>問５!P15</f>
        <v>0</v>
      </c>
      <c r="AL3" s="215">
        <f>問５!Q15</f>
        <v>0</v>
      </c>
      <c r="AM3" s="369">
        <f>問５!R15</f>
        <v>0</v>
      </c>
      <c r="AN3" s="372">
        <f>問５!S15</f>
        <v>0</v>
      </c>
      <c r="AO3" s="374">
        <f>問５!B17</f>
        <v>0</v>
      </c>
      <c r="AP3" s="215">
        <f>問５!G16</f>
        <v>0</v>
      </c>
      <c r="AQ3" s="215">
        <f>問５!H16</f>
        <v>0</v>
      </c>
      <c r="AR3" s="215">
        <f>問５!I16</f>
        <v>0</v>
      </c>
      <c r="AS3" s="215">
        <f>問５!J16</f>
        <v>0</v>
      </c>
      <c r="AT3" s="215">
        <f>問５!K16</f>
        <v>0</v>
      </c>
      <c r="AU3" s="369">
        <f>問５!L16</f>
        <v>0</v>
      </c>
      <c r="AV3" s="215">
        <f>問５!M16</f>
        <v>0</v>
      </c>
      <c r="AW3" s="215">
        <f>問５!N16</f>
        <v>0</v>
      </c>
      <c r="AX3" s="215">
        <f>問５!O16</f>
        <v>0</v>
      </c>
      <c r="AY3" s="215">
        <f>問５!P16</f>
        <v>0</v>
      </c>
      <c r="AZ3" s="215">
        <f>問５!Q16</f>
        <v>0</v>
      </c>
      <c r="BA3" s="369">
        <f>問５!R16</f>
        <v>0</v>
      </c>
      <c r="BB3" s="372">
        <f>問５!S16</f>
        <v>0</v>
      </c>
      <c r="BC3" s="215">
        <f>問５!G18</f>
        <v>0</v>
      </c>
      <c r="BD3" s="215">
        <f>問５!H18</f>
        <v>0</v>
      </c>
      <c r="BE3" s="215">
        <f>問５!I18</f>
        <v>0</v>
      </c>
      <c r="BF3" s="215">
        <f>問５!J18</f>
        <v>0</v>
      </c>
      <c r="BG3" s="215">
        <f>問５!K18</f>
        <v>0</v>
      </c>
      <c r="BH3" s="215">
        <f>問５!L18</f>
        <v>0</v>
      </c>
      <c r="BI3" s="215">
        <f>問５!M18</f>
        <v>0</v>
      </c>
      <c r="BJ3" s="215">
        <f>問５!N18</f>
        <v>0</v>
      </c>
      <c r="BK3" s="215">
        <f>問５!O18</f>
        <v>0</v>
      </c>
      <c r="BL3" s="215">
        <f>問５!P18</f>
        <v>0</v>
      </c>
      <c r="BM3" s="215">
        <f>問５!Q18</f>
        <v>0</v>
      </c>
      <c r="BN3" s="215">
        <f>問５!R18</f>
        <v>0</v>
      </c>
      <c r="BO3" s="215">
        <f>問６!I11</f>
        <v>0</v>
      </c>
      <c r="BP3" s="215">
        <f>問６!M11</f>
        <v>0</v>
      </c>
      <c r="BQ3" s="225" t="str">
        <f>IF(問６!N11="","",問６!N11)</f>
        <v/>
      </c>
      <c r="BR3" s="215">
        <f>問６!I12</f>
        <v>0</v>
      </c>
      <c r="BS3" s="215">
        <f>問６!M12</f>
        <v>0</v>
      </c>
      <c r="BT3" s="225" t="str">
        <f>IF(問６!N12="","",問６!N12)</f>
        <v/>
      </c>
      <c r="BU3" s="215">
        <f>問６!I13</f>
        <v>0</v>
      </c>
      <c r="BV3" s="215">
        <f>問６!M13</f>
        <v>0</v>
      </c>
      <c r="BW3" s="225" t="str">
        <f>IF(問６!N13="","",問６!N13)</f>
        <v/>
      </c>
      <c r="BX3" s="215">
        <f>問６!I14</f>
        <v>0</v>
      </c>
      <c r="BY3" s="215">
        <f>問６!M14</f>
        <v>0</v>
      </c>
      <c r="BZ3" s="225" t="str">
        <f>IF(問６!N14="","",問６!N14)</f>
        <v/>
      </c>
      <c r="CA3" s="215">
        <f>問６!I15</f>
        <v>0</v>
      </c>
      <c r="CB3" s="215">
        <f>問６!M15</f>
        <v>0</v>
      </c>
      <c r="CC3" s="225" t="str">
        <f>IF(問６!N15="","",問６!N15)</f>
        <v/>
      </c>
      <c r="CD3" s="215">
        <f>問６!I16</f>
        <v>0</v>
      </c>
      <c r="CE3" s="215">
        <f>問６!M16</f>
        <v>0</v>
      </c>
      <c r="CF3" s="225" t="str">
        <f>IF(問６!N16="","",問６!N16)</f>
        <v/>
      </c>
      <c r="CG3" s="215">
        <f>問６!I17</f>
        <v>0</v>
      </c>
      <c r="CH3" s="215">
        <f>問６!M17</f>
        <v>0</v>
      </c>
      <c r="CI3" s="225" t="str">
        <f>IF(問６!N17="","",問６!N17)</f>
        <v/>
      </c>
      <c r="CJ3" s="215">
        <f>問７!C6</f>
        <v>0</v>
      </c>
      <c r="CK3" s="215">
        <f>問７!B12</f>
        <v>0</v>
      </c>
      <c r="CL3" s="374" t="str">
        <f>IF(問７!C14="","",問７!C14)</f>
        <v/>
      </c>
      <c r="CM3" s="215">
        <f>問７!B18</f>
        <v>0</v>
      </c>
      <c r="CN3" s="374" t="str">
        <f>IF(問７!C20="","",問７!C20)</f>
        <v/>
      </c>
      <c r="CO3" s="215">
        <f>問８!C7</f>
        <v>0</v>
      </c>
      <c r="CP3" s="215">
        <f>問８!D10</f>
        <v>0</v>
      </c>
      <c r="CQ3" s="215">
        <f>問８!D11</f>
        <v>0</v>
      </c>
      <c r="CR3" s="215">
        <f>問８!E12</f>
        <v>0</v>
      </c>
      <c r="CS3" s="215">
        <f>問８!F12</f>
        <v>0</v>
      </c>
      <c r="CT3" s="215">
        <f>問８!B17</f>
        <v>0</v>
      </c>
      <c r="CU3" s="377" t="str">
        <f>IF(問８!C19="","",問８!C19)</f>
        <v/>
      </c>
      <c r="CV3" s="215">
        <f>問８!B23</f>
        <v>0</v>
      </c>
      <c r="CW3" s="377" t="str">
        <f>IF(問８!C25="","",問８!C25)</f>
        <v/>
      </c>
      <c r="CX3" s="228" t="str">
        <f>問９!D7</f>
        <v/>
      </c>
      <c r="CY3" s="228" t="str">
        <f>問９!D11</f>
        <v/>
      </c>
      <c r="CZ3" s="228" t="str">
        <f>問９!D16</f>
        <v/>
      </c>
      <c r="DA3" s="261">
        <f>問９!D18</f>
        <v>0</v>
      </c>
      <c r="DB3" s="261">
        <f>問９!D20</f>
        <v>0</v>
      </c>
      <c r="DC3" s="215">
        <f>問９!D22</f>
        <v>0</v>
      </c>
      <c r="DD3" s="215">
        <f>問９!D24</f>
        <v>0</v>
      </c>
      <c r="DE3" s="215">
        <f>問９!D26</f>
        <v>0</v>
      </c>
      <c r="DF3" s="215">
        <f>問９!D28</f>
        <v>0</v>
      </c>
      <c r="DG3" s="374" t="str">
        <f>問９!E133</f>
        <v/>
      </c>
      <c r="DH3" s="369" t="str">
        <f>IF(問９!D46="","",問９!D46)</f>
        <v/>
      </c>
      <c r="DI3" s="215">
        <f>問９!D47</f>
        <v>0</v>
      </c>
      <c r="DJ3" s="215">
        <f>問９!D49</f>
        <v>0</v>
      </c>
      <c r="DK3" s="215">
        <f>問９!D51</f>
        <v>0</v>
      </c>
    </row>
    <row r="6" spans="1:188" s="229" customFormat="1" x14ac:dyDescent="0.15"/>
  </sheetData>
  <sheetProtection sheet="1" objects="1" scenarios="1"/>
  <phoneticPr fontId="5"/>
  <printOptions gridLinesSet="0"/>
  <pageMargins left="0.75" right="0.75" top="1" bottom="1" header="0.5" footer="0.5"/>
  <pageSetup paperSize="9" orientation="portrait" r:id="rId1"/>
  <headerFooter alignWithMargins="0">
    <oddHeader>&amp;A</oddHeader>
    <oddFooter>-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B83EC-D708-4063-A5D8-D949B56F264D}">
  <sheetPr>
    <tabColor rgb="FFFFFF00"/>
  </sheetPr>
  <dimension ref="A1:GS8"/>
  <sheetViews>
    <sheetView zoomScale="110" zoomScaleNormal="110" workbookViewId="0">
      <pane xSplit="1" ySplit="2" topLeftCell="B3" activePane="bottomRight" state="frozen"/>
      <selection activeCell="T27" sqref="T27"/>
      <selection pane="topRight" activeCell="T27" sqref="T27"/>
      <selection pane="bottomLeft" activeCell="T27" sqref="T27"/>
      <selection pane="bottomRight" activeCell="I10" sqref="I10"/>
    </sheetView>
  </sheetViews>
  <sheetFormatPr defaultColWidth="9" defaultRowHeight="14.25" x14ac:dyDescent="0.15"/>
  <cols>
    <col min="1" max="5" width="9" style="215"/>
    <col min="6" max="255" width="10.625" style="215" customWidth="1"/>
    <col min="256" max="16384" width="9" style="215"/>
  </cols>
  <sheetData>
    <row r="1" spans="1:201" x14ac:dyDescent="0.15">
      <c r="B1" s="215">
        <v>1</v>
      </c>
      <c r="C1" s="215">
        <v>2</v>
      </c>
      <c r="D1" s="215">
        <v>3</v>
      </c>
      <c r="E1" s="215">
        <v>4</v>
      </c>
      <c r="F1" s="215">
        <v>5</v>
      </c>
      <c r="G1" s="231">
        <v>6</v>
      </c>
      <c r="H1" s="217">
        <v>7</v>
      </c>
      <c r="I1" s="217">
        <v>8</v>
      </c>
      <c r="J1" s="217">
        <v>9</v>
      </c>
      <c r="K1" s="217">
        <v>10</v>
      </c>
      <c r="L1" s="217">
        <v>11</v>
      </c>
      <c r="M1" s="217">
        <v>12</v>
      </c>
      <c r="N1" s="217">
        <v>13</v>
      </c>
      <c r="O1" s="217">
        <v>14</v>
      </c>
      <c r="P1" s="217">
        <v>15</v>
      </c>
      <c r="Q1" s="217">
        <v>16</v>
      </c>
      <c r="R1" s="217">
        <v>17</v>
      </c>
      <c r="S1" s="217">
        <v>18</v>
      </c>
      <c r="T1" s="217">
        <v>19</v>
      </c>
      <c r="U1" s="217">
        <v>20</v>
      </c>
      <c r="V1" s="217">
        <v>21</v>
      </c>
      <c r="W1" s="217">
        <v>22</v>
      </c>
      <c r="X1" s="217">
        <v>23</v>
      </c>
      <c r="Y1" s="217">
        <v>24</v>
      </c>
      <c r="Z1" s="217">
        <v>25</v>
      </c>
      <c r="AA1" s="217">
        <v>26</v>
      </c>
      <c r="AB1" s="217">
        <v>27</v>
      </c>
      <c r="AC1" s="217">
        <v>28</v>
      </c>
      <c r="AD1" s="217">
        <v>29</v>
      </c>
      <c r="AE1" s="217">
        <v>30</v>
      </c>
      <c r="AF1" s="217">
        <v>31</v>
      </c>
      <c r="AG1" s="217">
        <v>32</v>
      </c>
      <c r="AH1" s="217">
        <v>33</v>
      </c>
      <c r="AI1" s="217">
        <v>34</v>
      </c>
      <c r="AJ1" s="217">
        <v>35</v>
      </c>
      <c r="AK1" s="217">
        <v>36</v>
      </c>
      <c r="AL1" s="217">
        <v>37</v>
      </c>
      <c r="AM1" s="217">
        <v>38</v>
      </c>
      <c r="AN1" s="217">
        <v>39</v>
      </c>
      <c r="AO1" s="217">
        <v>40</v>
      </c>
      <c r="AP1" s="217">
        <v>41</v>
      </c>
      <c r="AQ1" s="217">
        <v>42</v>
      </c>
      <c r="AR1" s="217">
        <v>43</v>
      </c>
      <c r="AS1" s="217">
        <v>44</v>
      </c>
      <c r="AT1" s="217">
        <v>45</v>
      </c>
      <c r="AU1" s="217">
        <v>46</v>
      </c>
      <c r="AV1" s="217">
        <v>47</v>
      </c>
      <c r="AW1" s="217">
        <v>48</v>
      </c>
      <c r="AX1" s="217">
        <v>49</v>
      </c>
      <c r="AY1" s="217">
        <v>50</v>
      </c>
      <c r="AZ1" s="217">
        <v>51</v>
      </c>
      <c r="BA1" s="217">
        <v>52</v>
      </c>
      <c r="BB1" s="217">
        <v>53</v>
      </c>
      <c r="BC1" s="217">
        <v>54</v>
      </c>
      <c r="BD1" s="217">
        <v>55</v>
      </c>
      <c r="BE1" s="217">
        <v>56</v>
      </c>
      <c r="BF1" s="217">
        <v>57</v>
      </c>
      <c r="BG1" s="217">
        <v>58</v>
      </c>
      <c r="BH1" s="217">
        <v>59</v>
      </c>
      <c r="BI1" s="217">
        <v>60</v>
      </c>
      <c r="BJ1" s="217">
        <v>61</v>
      </c>
      <c r="BK1" s="217">
        <v>62</v>
      </c>
      <c r="BL1" s="217">
        <v>63</v>
      </c>
      <c r="BM1" s="217">
        <v>64</v>
      </c>
      <c r="BN1" s="217">
        <v>65</v>
      </c>
      <c r="BO1" s="217">
        <v>66</v>
      </c>
      <c r="BP1" s="217">
        <v>67</v>
      </c>
      <c r="BQ1" s="217">
        <v>68</v>
      </c>
      <c r="BR1" s="217">
        <v>69</v>
      </c>
      <c r="BS1" s="217">
        <v>70</v>
      </c>
      <c r="BT1" s="217">
        <v>71</v>
      </c>
      <c r="BU1" s="217">
        <v>72</v>
      </c>
      <c r="BV1" s="217">
        <v>73</v>
      </c>
      <c r="BW1" s="217">
        <v>74</v>
      </c>
      <c r="BX1" s="217">
        <v>75</v>
      </c>
      <c r="BY1" s="217">
        <v>76</v>
      </c>
      <c r="BZ1" s="217">
        <v>77</v>
      </c>
      <c r="CA1" s="217">
        <v>78</v>
      </c>
      <c r="CB1" s="217">
        <v>79</v>
      </c>
      <c r="CC1" s="217">
        <v>80</v>
      </c>
      <c r="CD1" s="217">
        <v>81</v>
      </c>
      <c r="CE1" s="217">
        <v>82</v>
      </c>
      <c r="CF1" s="217">
        <v>83</v>
      </c>
      <c r="CG1" s="217">
        <v>84</v>
      </c>
      <c r="CH1" s="217">
        <v>85</v>
      </c>
      <c r="CI1" s="217">
        <v>86</v>
      </c>
      <c r="CJ1" s="217">
        <v>87</v>
      </c>
      <c r="CK1" s="217">
        <v>88</v>
      </c>
      <c r="CL1" s="217">
        <v>89</v>
      </c>
      <c r="CM1" s="217">
        <v>90</v>
      </c>
      <c r="CN1" s="217">
        <v>91</v>
      </c>
      <c r="CO1" s="217">
        <v>92</v>
      </c>
      <c r="CP1" s="217">
        <v>93</v>
      </c>
      <c r="CQ1" s="217">
        <v>94</v>
      </c>
      <c r="CR1" s="217">
        <v>95</v>
      </c>
      <c r="CS1" s="217">
        <v>96</v>
      </c>
      <c r="CT1" s="217">
        <v>97</v>
      </c>
      <c r="CU1" s="217">
        <v>98</v>
      </c>
      <c r="CV1" s="217">
        <v>99</v>
      </c>
      <c r="CW1" s="217">
        <v>100</v>
      </c>
      <c r="CX1" s="217">
        <v>101</v>
      </c>
      <c r="CY1" s="217">
        <v>102</v>
      </c>
      <c r="CZ1" s="217">
        <v>103</v>
      </c>
      <c r="DA1" s="217">
        <v>104</v>
      </c>
      <c r="DB1" s="217">
        <v>105</v>
      </c>
      <c r="DC1" s="217">
        <v>106</v>
      </c>
      <c r="DD1" s="217">
        <v>107</v>
      </c>
      <c r="DE1" s="217">
        <v>108</v>
      </c>
      <c r="DF1" s="217">
        <v>109</v>
      </c>
      <c r="DG1" s="217">
        <v>110</v>
      </c>
      <c r="DH1" s="217">
        <v>111</v>
      </c>
      <c r="DI1" s="217">
        <v>112</v>
      </c>
      <c r="DJ1" s="217">
        <v>113</v>
      </c>
      <c r="DK1" s="217">
        <v>114</v>
      </c>
      <c r="DL1" s="217">
        <v>115</v>
      </c>
      <c r="DM1" s="217">
        <v>116</v>
      </c>
      <c r="DN1" s="217">
        <v>117</v>
      </c>
      <c r="DO1" s="217">
        <v>118</v>
      </c>
      <c r="DP1" s="217">
        <v>119</v>
      </c>
      <c r="DQ1" s="217">
        <v>120</v>
      </c>
      <c r="DR1" s="217">
        <v>121</v>
      </c>
      <c r="DS1" s="217">
        <v>122</v>
      </c>
      <c r="DT1" s="217">
        <v>123</v>
      </c>
      <c r="DU1" s="217">
        <v>124</v>
      </c>
      <c r="DV1" s="217">
        <v>125</v>
      </c>
      <c r="DW1" s="217">
        <v>126</v>
      </c>
      <c r="DX1" s="217">
        <v>127</v>
      </c>
      <c r="DY1" s="217">
        <v>128</v>
      </c>
      <c r="DZ1" s="217">
        <v>129</v>
      </c>
      <c r="EA1" s="217">
        <v>130</v>
      </c>
      <c r="EB1" s="217">
        <v>131</v>
      </c>
      <c r="EC1" s="217">
        <v>132</v>
      </c>
      <c r="ED1" s="217">
        <v>133</v>
      </c>
      <c r="EE1" s="217">
        <v>134</v>
      </c>
      <c r="EF1" s="217">
        <v>135</v>
      </c>
      <c r="EG1" s="217">
        <v>136</v>
      </c>
      <c r="EH1" s="217">
        <v>137</v>
      </c>
      <c r="EI1" s="217">
        <v>138</v>
      </c>
      <c r="EJ1" s="217">
        <v>139</v>
      </c>
      <c r="EK1" s="217">
        <v>140</v>
      </c>
      <c r="EL1" s="217">
        <v>141</v>
      </c>
      <c r="EM1" s="217">
        <v>142</v>
      </c>
      <c r="EN1" s="217">
        <v>143</v>
      </c>
      <c r="EO1" s="217">
        <v>144</v>
      </c>
      <c r="EP1" s="217">
        <v>145</v>
      </c>
      <c r="EQ1" s="217">
        <v>146</v>
      </c>
      <c r="ER1" s="217">
        <v>147</v>
      </c>
      <c r="ES1" s="217">
        <v>148</v>
      </c>
      <c r="ET1" s="217">
        <v>149</v>
      </c>
      <c r="EU1" s="217">
        <v>150</v>
      </c>
      <c r="EV1" s="217">
        <v>151</v>
      </c>
      <c r="EW1" s="217">
        <v>152</v>
      </c>
      <c r="EX1" s="217">
        <v>153</v>
      </c>
      <c r="EY1" s="217">
        <v>154</v>
      </c>
      <c r="EZ1" s="217">
        <v>155</v>
      </c>
      <c r="FA1" s="217">
        <v>156</v>
      </c>
      <c r="FB1" s="217">
        <v>157</v>
      </c>
      <c r="FC1" s="217">
        <v>158</v>
      </c>
      <c r="FD1" s="217">
        <v>159</v>
      </c>
      <c r="FE1" s="217">
        <v>160</v>
      </c>
      <c r="FF1" s="217">
        <v>161</v>
      </c>
      <c r="FG1" s="217">
        <v>162</v>
      </c>
      <c r="FH1" s="217">
        <v>163</v>
      </c>
      <c r="FI1" s="217">
        <v>164</v>
      </c>
      <c r="FJ1" s="217">
        <v>165</v>
      </c>
      <c r="FK1" s="217">
        <v>166</v>
      </c>
      <c r="FL1" s="217">
        <v>167</v>
      </c>
      <c r="FM1" s="217">
        <v>168</v>
      </c>
      <c r="FN1" s="217">
        <v>169</v>
      </c>
      <c r="FO1" s="217">
        <v>170</v>
      </c>
      <c r="FP1" s="217">
        <v>171</v>
      </c>
      <c r="FQ1" s="217">
        <v>172</v>
      </c>
      <c r="FR1" s="217">
        <v>173</v>
      </c>
      <c r="FS1" s="217">
        <v>174</v>
      </c>
      <c r="FT1" s="217">
        <v>175</v>
      </c>
      <c r="FU1" s="217">
        <v>176</v>
      </c>
      <c r="FV1" s="217">
        <v>177</v>
      </c>
      <c r="FW1" s="217">
        <v>178</v>
      </c>
      <c r="FX1" s="217">
        <v>179</v>
      </c>
      <c r="FY1" s="217">
        <v>180</v>
      </c>
      <c r="FZ1" s="217">
        <v>181</v>
      </c>
      <c r="GA1" s="217">
        <v>182</v>
      </c>
      <c r="GB1" s="217">
        <v>183</v>
      </c>
      <c r="GC1" s="217">
        <v>184</v>
      </c>
      <c r="GD1" s="217">
        <v>185</v>
      </c>
      <c r="GE1" s="217">
        <v>186</v>
      </c>
      <c r="GF1" s="217">
        <v>187</v>
      </c>
      <c r="GG1" s="217">
        <v>188</v>
      </c>
      <c r="GH1" s="217">
        <v>189</v>
      </c>
      <c r="GI1" s="217">
        <v>190</v>
      </c>
      <c r="GJ1" s="217">
        <v>191</v>
      </c>
      <c r="GK1" s="217">
        <v>192</v>
      </c>
      <c r="GL1" s="217">
        <v>193</v>
      </c>
      <c r="GM1" s="217">
        <v>194</v>
      </c>
      <c r="GN1" s="217">
        <v>195</v>
      </c>
      <c r="GO1" s="217">
        <v>196</v>
      </c>
      <c r="GP1" s="217">
        <v>197</v>
      </c>
      <c r="GQ1" s="217">
        <v>198</v>
      </c>
      <c r="GR1" s="217">
        <v>199</v>
      </c>
      <c r="GS1" s="217">
        <v>200</v>
      </c>
    </row>
    <row r="2" spans="1:201" s="222" customFormat="1" ht="85.5" x14ac:dyDescent="0.15">
      <c r="A2" s="222" t="s">
        <v>311</v>
      </c>
      <c r="B2" s="226" t="s">
        <v>312</v>
      </c>
      <c r="C2" s="227" t="s">
        <v>313</v>
      </c>
      <c r="D2" s="227" t="s">
        <v>314</v>
      </c>
      <c r="E2" s="227" t="s">
        <v>345</v>
      </c>
      <c r="F2" s="227" t="s">
        <v>315</v>
      </c>
      <c r="G2" s="232" t="s">
        <v>648</v>
      </c>
      <c r="H2" s="232" t="s">
        <v>649</v>
      </c>
      <c r="I2" s="232" t="s">
        <v>650</v>
      </c>
      <c r="J2" s="232" t="s">
        <v>651</v>
      </c>
      <c r="K2" s="232" t="s">
        <v>652</v>
      </c>
      <c r="L2" s="232" t="s">
        <v>653</v>
      </c>
      <c r="M2" s="232" t="s">
        <v>654</v>
      </c>
      <c r="N2" s="232" t="s">
        <v>655</v>
      </c>
      <c r="O2" s="232" t="s">
        <v>656</v>
      </c>
      <c r="P2" s="232" t="s">
        <v>657</v>
      </c>
      <c r="Q2" s="232" t="s">
        <v>658</v>
      </c>
      <c r="R2" s="232" t="s">
        <v>659</v>
      </c>
      <c r="S2" s="232" t="s">
        <v>660</v>
      </c>
      <c r="T2" s="232" t="s">
        <v>661</v>
      </c>
      <c r="U2" s="232" t="s">
        <v>662</v>
      </c>
      <c r="V2" s="232" t="s">
        <v>663</v>
      </c>
      <c r="W2" s="232" t="s">
        <v>664</v>
      </c>
      <c r="X2" s="232" t="s">
        <v>665</v>
      </c>
      <c r="Y2" s="232" t="s">
        <v>666</v>
      </c>
      <c r="Z2" s="232" t="s">
        <v>667</v>
      </c>
      <c r="AA2" s="232" t="s">
        <v>668</v>
      </c>
      <c r="AB2" s="232" t="s">
        <v>669</v>
      </c>
      <c r="AC2" s="232" t="s">
        <v>670</v>
      </c>
      <c r="AD2" s="232" t="s">
        <v>671</v>
      </c>
      <c r="AE2" s="232" t="s">
        <v>672</v>
      </c>
      <c r="AF2" s="232" t="s">
        <v>673</v>
      </c>
      <c r="AG2" s="232" t="s">
        <v>674</v>
      </c>
      <c r="AH2" s="232" t="s">
        <v>675</v>
      </c>
      <c r="AI2" s="232" t="s">
        <v>676</v>
      </c>
      <c r="AJ2" s="232" t="s">
        <v>677</v>
      </c>
      <c r="AK2" s="232" t="s">
        <v>678</v>
      </c>
      <c r="AL2" s="232" t="s">
        <v>679</v>
      </c>
      <c r="AM2" s="232" t="s">
        <v>680</v>
      </c>
      <c r="AN2" s="232" t="s">
        <v>681</v>
      </c>
      <c r="AO2" s="232" t="s">
        <v>682</v>
      </c>
      <c r="AP2" s="232" t="s">
        <v>683</v>
      </c>
      <c r="AQ2" s="232" t="s">
        <v>684</v>
      </c>
      <c r="AR2" s="232" t="s">
        <v>685</v>
      </c>
      <c r="AS2" s="232" t="s">
        <v>686</v>
      </c>
      <c r="AT2" s="232" t="s">
        <v>687</v>
      </c>
      <c r="AU2" s="232" t="s">
        <v>688</v>
      </c>
      <c r="AV2" s="232" t="s">
        <v>689</v>
      </c>
      <c r="AW2" s="232" t="s">
        <v>690</v>
      </c>
      <c r="AX2" s="232" t="s">
        <v>691</v>
      </c>
      <c r="AY2" s="232" t="s">
        <v>692</v>
      </c>
      <c r="AZ2" s="232" t="s">
        <v>693</v>
      </c>
      <c r="BA2" s="232" t="s">
        <v>694</v>
      </c>
      <c r="BB2" s="232" t="s">
        <v>695</v>
      </c>
      <c r="BC2" s="232" t="s">
        <v>696</v>
      </c>
      <c r="BD2" s="232" t="s">
        <v>697</v>
      </c>
      <c r="BE2" s="232" t="s">
        <v>698</v>
      </c>
      <c r="BF2" s="232" t="s">
        <v>699</v>
      </c>
      <c r="BG2" s="232" t="s">
        <v>700</v>
      </c>
      <c r="BH2" s="232" t="s">
        <v>701</v>
      </c>
      <c r="BI2" s="232" t="s">
        <v>702</v>
      </c>
      <c r="BJ2" s="232" t="s">
        <v>703</v>
      </c>
      <c r="BK2" s="232" t="s">
        <v>704</v>
      </c>
      <c r="BL2" s="232" t="s">
        <v>705</v>
      </c>
      <c r="BM2" s="232" t="s">
        <v>706</v>
      </c>
      <c r="BN2" s="232" t="s">
        <v>707</v>
      </c>
      <c r="BO2" s="232" t="s">
        <v>708</v>
      </c>
      <c r="BP2" s="232" t="s">
        <v>709</v>
      </c>
      <c r="BQ2" s="232" t="s">
        <v>710</v>
      </c>
      <c r="BR2" s="232" t="s">
        <v>711</v>
      </c>
      <c r="BS2" s="232" t="s">
        <v>712</v>
      </c>
      <c r="BT2" s="232" t="s">
        <v>713</v>
      </c>
      <c r="BU2" s="232" t="s">
        <v>714</v>
      </c>
      <c r="BV2" s="232" t="s">
        <v>715</v>
      </c>
      <c r="BW2" s="232" t="s">
        <v>716</v>
      </c>
      <c r="BX2" s="232" t="s">
        <v>717</v>
      </c>
      <c r="BY2" s="232" t="s">
        <v>718</v>
      </c>
      <c r="BZ2" s="232" t="s">
        <v>719</v>
      </c>
      <c r="CA2" s="232" t="s">
        <v>1101</v>
      </c>
      <c r="CB2" s="232" t="s">
        <v>1102</v>
      </c>
      <c r="CC2" s="232" t="s">
        <v>1103</v>
      </c>
      <c r="CD2" s="232" t="s">
        <v>1104</v>
      </c>
      <c r="CE2" s="232" t="s">
        <v>1105</v>
      </c>
      <c r="CF2" s="232" t="s">
        <v>1106</v>
      </c>
      <c r="CG2" s="232" t="s">
        <v>1107</v>
      </c>
      <c r="CH2" s="232" t="s">
        <v>1108</v>
      </c>
      <c r="CI2" s="232" t="s">
        <v>1109</v>
      </c>
      <c r="CJ2" s="232" t="s">
        <v>1110</v>
      </c>
      <c r="CK2" s="232" t="s">
        <v>1111</v>
      </c>
      <c r="CL2" s="232" t="s">
        <v>1112</v>
      </c>
      <c r="CM2" s="232" t="s">
        <v>720</v>
      </c>
      <c r="CN2" s="232" t="s">
        <v>721</v>
      </c>
      <c r="CO2" s="232" t="s">
        <v>722</v>
      </c>
      <c r="CP2" s="232" t="s">
        <v>723</v>
      </c>
      <c r="CQ2" s="232" t="s">
        <v>724</v>
      </c>
      <c r="CR2" s="232" t="s">
        <v>725</v>
      </c>
      <c r="CS2" s="232" t="s">
        <v>726</v>
      </c>
      <c r="CT2" s="232" t="s">
        <v>727</v>
      </c>
      <c r="CU2" s="232" t="s">
        <v>728</v>
      </c>
      <c r="CV2" s="232" t="s">
        <v>729</v>
      </c>
      <c r="CW2" s="232" t="s">
        <v>730</v>
      </c>
      <c r="CX2" s="232" t="s">
        <v>731</v>
      </c>
      <c r="CY2" s="221" t="s">
        <v>1113</v>
      </c>
      <c r="CZ2" s="221" t="s">
        <v>1114</v>
      </c>
      <c r="DA2" s="221" t="s">
        <v>1115</v>
      </c>
      <c r="DB2" s="221" t="s">
        <v>1116</v>
      </c>
      <c r="DC2" s="221" t="s">
        <v>1117</v>
      </c>
      <c r="DD2" s="221" t="s">
        <v>1118</v>
      </c>
      <c r="DE2" s="221" t="s">
        <v>1119</v>
      </c>
      <c r="DF2" s="221" t="s">
        <v>1120</v>
      </c>
      <c r="DG2" s="221" t="s">
        <v>1121</v>
      </c>
      <c r="DH2" s="221" t="s">
        <v>1122</v>
      </c>
      <c r="DI2" s="221" t="s">
        <v>1123</v>
      </c>
      <c r="DJ2" s="221" t="s">
        <v>1124</v>
      </c>
      <c r="DK2" s="221" t="s">
        <v>1125</v>
      </c>
      <c r="DL2" s="221" t="s">
        <v>1126</v>
      </c>
      <c r="DM2" s="221" t="s">
        <v>1127</v>
      </c>
      <c r="DN2" s="221" t="s">
        <v>1128</v>
      </c>
      <c r="DO2" s="221" t="s">
        <v>1129</v>
      </c>
      <c r="DP2" s="221" t="s">
        <v>1130</v>
      </c>
      <c r="DQ2" s="221" t="s">
        <v>1131</v>
      </c>
      <c r="DR2" s="221" t="s">
        <v>1132</v>
      </c>
      <c r="DS2" s="221" t="s">
        <v>1133</v>
      </c>
      <c r="DT2" s="221" t="s">
        <v>1134</v>
      </c>
      <c r="DU2" s="221" t="s">
        <v>1135</v>
      </c>
      <c r="DV2" s="221" t="s">
        <v>1136</v>
      </c>
      <c r="DW2" s="221" t="s">
        <v>1137</v>
      </c>
      <c r="DX2" s="221" t="s">
        <v>1138</v>
      </c>
      <c r="DY2" s="221" t="s">
        <v>1139</v>
      </c>
      <c r="DZ2" s="221" t="s">
        <v>1140</v>
      </c>
      <c r="EA2" s="221" t="s">
        <v>1141</v>
      </c>
      <c r="EB2" s="221" t="s">
        <v>1142</v>
      </c>
      <c r="EC2" s="221" t="s">
        <v>1143</v>
      </c>
      <c r="ED2" s="221" t="s">
        <v>1144</v>
      </c>
      <c r="EE2" s="221" t="s">
        <v>1145</v>
      </c>
      <c r="EF2" s="221" t="s">
        <v>1146</v>
      </c>
      <c r="EG2" s="221" t="s">
        <v>1147</v>
      </c>
      <c r="EH2" s="221" t="s">
        <v>1148</v>
      </c>
      <c r="EI2" s="221" t="s">
        <v>1149</v>
      </c>
      <c r="EJ2" s="221" t="s">
        <v>1150</v>
      </c>
      <c r="EK2" s="221" t="s">
        <v>1151</v>
      </c>
      <c r="EL2" s="221" t="s">
        <v>1152</v>
      </c>
      <c r="EM2" s="221" t="s">
        <v>1153</v>
      </c>
      <c r="EN2" s="221" t="s">
        <v>1154</v>
      </c>
      <c r="EO2" s="221" t="s">
        <v>1155</v>
      </c>
      <c r="EP2" s="221" t="s">
        <v>1156</v>
      </c>
      <c r="EQ2" s="221" t="s">
        <v>1157</v>
      </c>
      <c r="ER2" s="221" t="s">
        <v>1158</v>
      </c>
      <c r="ES2" s="221" t="s">
        <v>1159</v>
      </c>
      <c r="ET2" s="221" t="s">
        <v>1160</v>
      </c>
      <c r="EU2" s="221" t="s">
        <v>1161</v>
      </c>
      <c r="EV2" s="221" t="s">
        <v>1162</v>
      </c>
      <c r="EW2" s="221" t="s">
        <v>1163</v>
      </c>
      <c r="EX2" s="221" t="s">
        <v>1164</v>
      </c>
      <c r="EY2" s="221" t="s">
        <v>1165</v>
      </c>
      <c r="EZ2" s="221" t="s">
        <v>1166</v>
      </c>
      <c r="FA2" s="221" t="s">
        <v>1167</v>
      </c>
      <c r="FB2" s="221" t="s">
        <v>1168</v>
      </c>
      <c r="FC2" s="221" t="s">
        <v>1169</v>
      </c>
      <c r="FD2" s="221" t="s">
        <v>1170</v>
      </c>
      <c r="FE2" s="221" t="s">
        <v>1171</v>
      </c>
      <c r="FF2" s="221" t="s">
        <v>1172</v>
      </c>
      <c r="FG2" s="221" t="s">
        <v>1173</v>
      </c>
      <c r="FH2" s="221" t="s">
        <v>1174</v>
      </c>
      <c r="FI2" s="221" t="s">
        <v>1175</v>
      </c>
      <c r="FJ2" s="221" t="s">
        <v>1176</v>
      </c>
      <c r="FK2" s="221" t="s">
        <v>1177</v>
      </c>
      <c r="FL2" s="221" t="s">
        <v>1178</v>
      </c>
      <c r="FM2" s="221" t="s">
        <v>1184</v>
      </c>
      <c r="FN2" s="221" t="s">
        <v>1179</v>
      </c>
      <c r="FO2" s="221" t="s">
        <v>1180</v>
      </c>
      <c r="FP2" s="221" t="s">
        <v>1181</v>
      </c>
      <c r="FQ2" s="221" t="s">
        <v>1182</v>
      </c>
      <c r="FR2" s="221" t="s">
        <v>1183</v>
      </c>
      <c r="FS2" s="221" t="s">
        <v>1185</v>
      </c>
      <c r="FT2" s="221" t="s">
        <v>1186</v>
      </c>
      <c r="FU2" s="221" t="s">
        <v>1187</v>
      </c>
      <c r="FV2" s="221" t="s">
        <v>1188</v>
      </c>
      <c r="FW2" s="221" t="s">
        <v>1189</v>
      </c>
      <c r="FX2" s="221" t="s">
        <v>1190</v>
      </c>
      <c r="FY2" s="221" t="s">
        <v>1191</v>
      </c>
      <c r="FZ2" s="221" t="s">
        <v>1192</v>
      </c>
      <c r="GA2" s="221" t="s">
        <v>1193</v>
      </c>
      <c r="GB2" s="221" t="s">
        <v>1194</v>
      </c>
      <c r="GC2" s="221" t="s">
        <v>1195</v>
      </c>
      <c r="GD2" s="221" t="s">
        <v>1196</v>
      </c>
      <c r="GE2" s="221" t="s">
        <v>1197</v>
      </c>
      <c r="GF2" s="221" t="s">
        <v>1198</v>
      </c>
      <c r="GG2" s="221" t="s">
        <v>1199</v>
      </c>
      <c r="GH2" s="221" t="s">
        <v>1200</v>
      </c>
      <c r="GI2" s="221" t="s">
        <v>1201</v>
      </c>
      <c r="GJ2" s="221" t="s">
        <v>1202</v>
      </c>
      <c r="GK2" s="221" t="s">
        <v>1203</v>
      </c>
      <c r="GL2" s="221" t="s">
        <v>1204</v>
      </c>
      <c r="GM2" s="221" t="s">
        <v>1205</v>
      </c>
      <c r="GN2" s="221" t="s">
        <v>1206</v>
      </c>
      <c r="GO2" s="221" t="s">
        <v>1207</v>
      </c>
      <c r="GP2" s="221" t="s">
        <v>1208</v>
      </c>
      <c r="GQ2" s="379" t="s">
        <v>1553</v>
      </c>
      <c r="GR2" s="381" t="s">
        <v>1552</v>
      </c>
      <c r="GS2" s="378" t="s">
        <v>1554</v>
      </c>
    </row>
    <row r="3" spans="1:201" x14ac:dyDescent="0.15">
      <c r="A3" s="215">
        <v>1</v>
      </c>
      <c r="B3" s="225" t="str">
        <f>IF('00.データエクスポート用（全体）'!E1="","",'00.データエクスポート用（全体）'!E1)</f>
        <v/>
      </c>
      <c r="C3" s="215">
        <f>表紙!E6</f>
        <v>0</v>
      </c>
      <c r="D3" s="225" t="str">
        <f>IF(表紙!M6="","",表紙!M6)</f>
        <v/>
      </c>
      <c r="E3" s="215" t="str">
        <f>'P1'!E20</f>
        <v/>
      </c>
      <c r="F3" s="215">
        <f>'Ｐ2'!G5</f>
        <v>0</v>
      </c>
      <c r="G3" s="215">
        <f>問10!F9</f>
        <v>0</v>
      </c>
      <c r="H3" s="215">
        <f>問10!G9</f>
        <v>0</v>
      </c>
      <c r="I3" s="215">
        <f>問10!H9</f>
        <v>0</v>
      </c>
      <c r="J3" s="215">
        <f>問10!I9</f>
        <v>0</v>
      </c>
      <c r="K3" s="215">
        <f>問10!J9</f>
        <v>0</v>
      </c>
      <c r="L3" s="215">
        <f>問10!K9</f>
        <v>0</v>
      </c>
      <c r="M3" s="215">
        <f>問10!L9</f>
        <v>0</v>
      </c>
      <c r="N3" s="215">
        <f>問10!M9</f>
        <v>0</v>
      </c>
      <c r="O3" s="215">
        <f>問10!N9</f>
        <v>0</v>
      </c>
      <c r="P3" s="215">
        <f>問10!O9</f>
        <v>0</v>
      </c>
      <c r="Q3" s="215">
        <f>問10!P9</f>
        <v>0</v>
      </c>
      <c r="R3" s="215">
        <f>問10!Q9</f>
        <v>0</v>
      </c>
      <c r="S3" s="215">
        <f>問10!F11</f>
        <v>0</v>
      </c>
      <c r="T3" s="215">
        <f>問10!G11</f>
        <v>0</v>
      </c>
      <c r="U3" s="215">
        <f>問10!H11</f>
        <v>0</v>
      </c>
      <c r="V3" s="215">
        <f>問10!I11</f>
        <v>0</v>
      </c>
      <c r="W3" s="215">
        <f>問10!J11</f>
        <v>0</v>
      </c>
      <c r="X3" s="215">
        <f>問10!K11</f>
        <v>0</v>
      </c>
      <c r="Y3" s="215">
        <f>問10!L11</f>
        <v>0</v>
      </c>
      <c r="Z3" s="215">
        <f>問10!M11</f>
        <v>0</v>
      </c>
      <c r="AA3" s="215">
        <f>問10!N11</f>
        <v>0</v>
      </c>
      <c r="AB3" s="215">
        <f>問10!O11</f>
        <v>0</v>
      </c>
      <c r="AC3" s="215">
        <f>問10!P11</f>
        <v>0</v>
      </c>
      <c r="AD3" s="215">
        <f>問10!Q11</f>
        <v>0</v>
      </c>
      <c r="AE3" s="215">
        <f>問10!F13</f>
        <v>0</v>
      </c>
      <c r="AF3" s="215">
        <f>問10!G13</f>
        <v>0</v>
      </c>
      <c r="AG3" s="215">
        <f>問10!H13</f>
        <v>0</v>
      </c>
      <c r="AH3" s="215">
        <f>問10!I13</f>
        <v>0</v>
      </c>
      <c r="AI3" s="215">
        <f>問10!J13</f>
        <v>0</v>
      </c>
      <c r="AJ3" s="215">
        <f>問10!K13</f>
        <v>0</v>
      </c>
      <c r="AK3" s="215">
        <f>問10!L13</f>
        <v>0</v>
      </c>
      <c r="AL3" s="215">
        <f>問10!M13</f>
        <v>0</v>
      </c>
      <c r="AM3" s="215">
        <f>問10!N13</f>
        <v>0</v>
      </c>
      <c r="AN3" s="215">
        <f>問10!O13</f>
        <v>0</v>
      </c>
      <c r="AO3" s="215">
        <f>問10!P13</f>
        <v>0</v>
      </c>
      <c r="AP3" s="215">
        <f>問10!Q13</f>
        <v>0</v>
      </c>
      <c r="AQ3" s="215">
        <f>問10!F15</f>
        <v>0</v>
      </c>
      <c r="AR3" s="215">
        <f>問10!G15</f>
        <v>0</v>
      </c>
      <c r="AS3" s="215">
        <f>問10!H15</f>
        <v>0</v>
      </c>
      <c r="AT3" s="215">
        <f>問10!I15</f>
        <v>0</v>
      </c>
      <c r="AU3" s="215">
        <f>問10!J15</f>
        <v>0</v>
      </c>
      <c r="AV3" s="215">
        <f>問10!K15</f>
        <v>0</v>
      </c>
      <c r="AW3" s="215">
        <f>問10!L15</f>
        <v>0</v>
      </c>
      <c r="AX3" s="215">
        <f>問10!M15</f>
        <v>0</v>
      </c>
      <c r="AY3" s="215">
        <f>問10!N15</f>
        <v>0</v>
      </c>
      <c r="AZ3" s="215">
        <f>問10!O15</f>
        <v>0</v>
      </c>
      <c r="BA3" s="215">
        <f>問10!P15</f>
        <v>0</v>
      </c>
      <c r="BB3" s="215">
        <f>問10!Q15</f>
        <v>0</v>
      </c>
      <c r="BC3" s="215">
        <f>問10!F17</f>
        <v>0</v>
      </c>
      <c r="BD3" s="215">
        <f>問10!G17</f>
        <v>0</v>
      </c>
      <c r="BE3" s="215">
        <f>問10!H17</f>
        <v>0</v>
      </c>
      <c r="BF3" s="215">
        <f>問10!I17</f>
        <v>0</v>
      </c>
      <c r="BG3" s="215">
        <f>問10!J17</f>
        <v>0</v>
      </c>
      <c r="BH3" s="215">
        <f>問10!K17</f>
        <v>0</v>
      </c>
      <c r="BI3" s="215">
        <f>問10!L17</f>
        <v>0</v>
      </c>
      <c r="BJ3" s="215">
        <f>問10!M17</f>
        <v>0</v>
      </c>
      <c r="BK3" s="215">
        <f>問10!N17</f>
        <v>0</v>
      </c>
      <c r="BL3" s="215">
        <f>問10!O17</f>
        <v>0</v>
      </c>
      <c r="BM3" s="215">
        <f>問10!P17</f>
        <v>0</v>
      </c>
      <c r="BN3" s="215">
        <f>問10!Q17</f>
        <v>0</v>
      </c>
      <c r="BO3" s="215">
        <f>問10!F19</f>
        <v>0</v>
      </c>
      <c r="BP3" s="215">
        <f>問10!G19</f>
        <v>0</v>
      </c>
      <c r="BQ3" s="215">
        <f>問10!H19</f>
        <v>0</v>
      </c>
      <c r="BR3" s="215">
        <f>問10!I19</f>
        <v>0</v>
      </c>
      <c r="BS3" s="215">
        <f>問10!J19</f>
        <v>0</v>
      </c>
      <c r="BT3" s="215">
        <f>問10!K19</f>
        <v>0</v>
      </c>
      <c r="BU3" s="215">
        <f>問10!L19</f>
        <v>0</v>
      </c>
      <c r="BV3" s="215">
        <f>問10!M19</f>
        <v>0</v>
      </c>
      <c r="BW3" s="215">
        <f>問10!N19</f>
        <v>0</v>
      </c>
      <c r="BX3" s="215">
        <f>問10!O19</f>
        <v>0</v>
      </c>
      <c r="BY3" s="215">
        <f>問10!P19</f>
        <v>0</v>
      </c>
      <c r="BZ3" s="215">
        <f>問10!Q19</f>
        <v>0</v>
      </c>
      <c r="CA3" s="215">
        <f>問10!F21</f>
        <v>0</v>
      </c>
      <c r="CB3" s="215">
        <f>問10!G21</f>
        <v>0</v>
      </c>
      <c r="CC3" s="215">
        <f>問10!H21</f>
        <v>0</v>
      </c>
      <c r="CD3" s="215">
        <f>問10!I21</f>
        <v>0</v>
      </c>
      <c r="CE3" s="215">
        <f>問10!J21</f>
        <v>0</v>
      </c>
      <c r="CF3" s="215">
        <f>問10!K21</f>
        <v>0</v>
      </c>
      <c r="CG3" s="215">
        <f>問10!L21</f>
        <v>0</v>
      </c>
      <c r="CH3" s="215">
        <f>問10!M21</f>
        <v>0</v>
      </c>
      <c r="CI3" s="215">
        <f>問10!N21</f>
        <v>0</v>
      </c>
      <c r="CJ3" s="215">
        <f>問10!O21</f>
        <v>0</v>
      </c>
      <c r="CK3" s="215">
        <f>問10!P21</f>
        <v>0</v>
      </c>
      <c r="CL3" s="215">
        <f>問10!Q21</f>
        <v>0</v>
      </c>
      <c r="CM3" s="215">
        <f>問10!F23</f>
        <v>0</v>
      </c>
      <c r="CN3" s="215">
        <f>問10!G23</f>
        <v>0</v>
      </c>
      <c r="CO3" s="215">
        <f>問10!H23</f>
        <v>0</v>
      </c>
      <c r="CP3" s="215">
        <f>問10!I23</f>
        <v>0</v>
      </c>
      <c r="CQ3" s="215">
        <f>問10!J23</f>
        <v>0</v>
      </c>
      <c r="CR3" s="215">
        <f>問10!K23</f>
        <v>0</v>
      </c>
      <c r="CS3" s="215">
        <f>問10!L23</f>
        <v>0</v>
      </c>
      <c r="CT3" s="215">
        <f>問10!M23</f>
        <v>0</v>
      </c>
      <c r="CU3" s="215">
        <f>問10!N23</f>
        <v>0</v>
      </c>
      <c r="CV3" s="215">
        <f>問10!O23</f>
        <v>0</v>
      </c>
      <c r="CW3" s="215">
        <f>問10!P23</f>
        <v>0</v>
      </c>
      <c r="CX3" s="215">
        <f>問10!Q23</f>
        <v>0</v>
      </c>
      <c r="CY3" s="215">
        <f>問11!DC9</f>
        <v>0</v>
      </c>
      <c r="CZ3" s="215">
        <f>問11!DD9</f>
        <v>0</v>
      </c>
      <c r="DA3" s="215">
        <f>問11!DE9</f>
        <v>0</v>
      </c>
      <c r="DB3" s="215">
        <f>問11!DF9</f>
        <v>0</v>
      </c>
      <c r="DC3" s="215">
        <f>問11!DG9</f>
        <v>0</v>
      </c>
      <c r="DD3" s="215">
        <f>問11!DH9</f>
        <v>0</v>
      </c>
      <c r="DE3" s="215">
        <f>問11!DI9</f>
        <v>0</v>
      </c>
      <c r="DF3" s="215">
        <f>問11!DJ9</f>
        <v>0</v>
      </c>
      <c r="DG3" s="215">
        <f>問11!DK9</f>
        <v>0</v>
      </c>
      <c r="DH3" s="215">
        <f>問11!DL9</f>
        <v>0</v>
      </c>
      <c r="DI3" s="215">
        <f>問11!DM9</f>
        <v>0</v>
      </c>
      <c r="DJ3" s="215">
        <f>問11!DN9</f>
        <v>0</v>
      </c>
      <c r="DK3" s="215">
        <f>問11!DC11</f>
        <v>0</v>
      </c>
      <c r="DL3" s="215">
        <f>問11!DD11</f>
        <v>0</v>
      </c>
      <c r="DM3" s="215">
        <f>問11!DE11</f>
        <v>0</v>
      </c>
      <c r="DN3" s="215">
        <f>問11!DF11</f>
        <v>0</v>
      </c>
      <c r="DO3" s="215">
        <f>問11!DG11</f>
        <v>0</v>
      </c>
      <c r="DP3" s="215">
        <f>問11!DH11</f>
        <v>0</v>
      </c>
      <c r="DQ3" s="215">
        <f>問11!DI11</f>
        <v>0</v>
      </c>
      <c r="DR3" s="215">
        <f>問11!DJ11</f>
        <v>0</v>
      </c>
      <c r="DS3" s="215">
        <f>問11!DK11</f>
        <v>0</v>
      </c>
      <c r="DT3" s="215">
        <f>問11!DL11</f>
        <v>0</v>
      </c>
      <c r="DU3" s="215">
        <f>問11!DM11</f>
        <v>0</v>
      </c>
      <c r="DV3" s="215">
        <f>問11!DN11</f>
        <v>0</v>
      </c>
      <c r="DW3" s="215">
        <f>問11!DC13</f>
        <v>0</v>
      </c>
      <c r="DX3" s="215">
        <f>問11!DD13</f>
        <v>0</v>
      </c>
      <c r="DY3" s="215">
        <f>問11!DE13</f>
        <v>0</v>
      </c>
      <c r="DZ3" s="215">
        <f>問11!DF13</f>
        <v>0</v>
      </c>
      <c r="EA3" s="215">
        <f>問11!DG13</f>
        <v>0</v>
      </c>
      <c r="EB3" s="215">
        <f>問11!DH13</f>
        <v>0</v>
      </c>
      <c r="EC3" s="215">
        <f>問11!DI13</f>
        <v>0</v>
      </c>
      <c r="ED3" s="215">
        <f>問11!DJ13</f>
        <v>0</v>
      </c>
      <c r="EE3" s="215">
        <f>問11!DK13</f>
        <v>0</v>
      </c>
      <c r="EF3" s="215">
        <f>問11!DL13</f>
        <v>0</v>
      </c>
      <c r="EG3" s="215">
        <f>問11!DM13</f>
        <v>0</v>
      </c>
      <c r="EH3" s="215">
        <f>問11!DN13</f>
        <v>0</v>
      </c>
      <c r="EI3" s="215">
        <f>問11!DC15</f>
        <v>0</v>
      </c>
      <c r="EJ3" s="215">
        <f>問11!DD15</f>
        <v>0</v>
      </c>
      <c r="EK3" s="215">
        <f>問11!DE15</f>
        <v>0</v>
      </c>
      <c r="EL3" s="215">
        <f>問11!DF15</f>
        <v>0</v>
      </c>
      <c r="EM3" s="215">
        <f>問11!DG15</f>
        <v>0</v>
      </c>
      <c r="EN3" s="215">
        <f>問11!DH15</f>
        <v>0</v>
      </c>
      <c r="EO3" s="215">
        <f>問11!DI15</f>
        <v>0</v>
      </c>
      <c r="EP3" s="215">
        <f>問11!DJ15</f>
        <v>0</v>
      </c>
      <c r="EQ3" s="215">
        <f>問11!DK15</f>
        <v>0</v>
      </c>
      <c r="ER3" s="215">
        <f>問11!DL15</f>
        <v>0</v>
      </c>
      <c r="ES3" s="215">
        <f>問11!DM15</f>
        <v>0</v>
      </c>
      <c r="ET3" s="215">
        <f>問11!DN15</f>
        <v>0</v>
      </c>
      <c r="EU3" s="215">
        <f>問11!DC17</f>
        <v>0</v>
      </c>
      <c r="EV3" s="215">
        <f>問11!DD17</f>
        <v>0</v>
      </c>
      <c r="EW3" s="215">
        <f>問11!DE17</f>
        <v>0</v>
      </c>
      <c r="EX3" s="215">
        <f>問11!DF17</f>
        <v>0</v>
      </c>
      <c r="EY3" s="215">
        <f>問11!DG17</f>
        <v>0</v>
      </c>
      <c r="EZ3" s="215">
        <f>問11!DH17</f>
        <v>0</v>
      </c>
      <c r="FA3" s="215">
        <f>問11!DI17</f>
        <v>0</v>
      </c>
      <c r="FB3" s="215">
        <f>問11!DJ17</f>
        <v>0</v>
      </c>
      <c r="FC3" s="215">
        <f>問11!DK17</f>
        <v>0</v>
      </c>
      <c r="FD3" s="215">
        <f>問11!DL17</f>
        <v>0</v>
      </c>
      <c r="FE3" s="215">
        <f>問11!DM17</f>
        <v>0</v>
      </c>
      <c r="FF3" s="215">
        <f>問11!DN17</f>
        <v>0</v>
      </c>
      <c r="FG3" s="215">
        <f>問11!DC19</f>
        <v>0</v>
      </c>
      <c r="FH3" s="215">
        <f>問11!DD19</f>
        <v>0</v>
      </c>
      <c r="FI3" s="215">
        <f>問11!DE19</f>
        <v>0</v>
      </c>
      <c r="FJ3" s="215">
        <f>問11!DF19</f>
        <v>0</v>
      </c>
      <c r="FK3" s="215">
        <f>問11!DG19</f>
        <v>0</v>
      </c>
      <c r="FL3" s="215">
        <f>問11!DH19</f>
        <v>0</v>
      </c>
      <c r="FM3" s="215">
        <f>問11!DI19</f>
        <v>0</v>
      </c>
      <c r="FN3" s="215">
        <f>問11!DJ19</f>
        <v>0</v>
      </c>
      <c r="FO3" s="215">
        <f>問11!DK19</f>
        <v>0</v>
      </c>
      <c r="FP3" s="215">
        <f>問11!DL19</f>
        <v>0</v>
      </c>
      <c r="FQ3" s="215">
        <f>問11!DM19</f>
        <v>0</v>
      </c>
      <c r="FR3" s="215">
        <f>問11!DN19</f>
        <v>0</v>
      </c>
      <c r="FS3" s="215">
        <f>問11!DC21</f>
        <v>0</v>
      </c>
      <c r="FT3" s="215">
        <f>問11!DD21</f>
        <v>0</v>
      </c>
      <c r="FU3" s="215">
        <f>問11!DE21</f>
        <v>0</v>
      </c>
      <c r="FV3" s="215">
        <f>問11!DF21</f>
        <v>0</v>
      </c>
      <c r="FW3" s="215">
        <f>問11!DG21</f>
        <v>0</v>
      </c>
      <c r="FX3" s="215">
        <f>問11!DH21</f>
        <v>0</v>
      </c>
      <c r="FY3" s="215">
        <f>問11!DI21</f>
        <v>0</v>
      </c>
      <c r="FZ3" s="215">
        <f>問11!DJ21</f>
        <v>0</v>
      </c>
      <c r="GA3" s="215">
        <f>問11!DK21</f>
        <v>0</v>
      </c>
      <c r="GB3" s="215">
        <f>問11!GO21</f>
        <v>0</v>
      </c>
      <c r="GC3" s="215">
        <f>問11!GP21</f>
        <v>0</v>
      </c>
      <c r="GD3" s="215">
        <f>問11!GQ21</f>
        <v>0</v>
      </c>
      <c r="GE3" s="215">
        <f>問11!F27</f>
        <v>0</v>
      </c>
      <c r="GF3" s="215">
        <f>問11!G27</f>
        <v>0</v>
      </c>
      <c r="GG3" s="215">
        <f>問11!H27</f>
        <v>0</v>
      </c>
      <c r="GH3" s="215">
        <f>問11!I27</f>
        <v>0</v>
      </c>
      <c r="GI3" s="215">
        <f>問11!J27</f>
        <v>0</v>
      </c>
      <c r="GJ3" s="215">
        <f>問11!K27</f>
        <v>0</v>
      </c>
      <c r="GK3" s="215">
        <f>問11!L27</f>
        <v>0</v>
      </c>
      <c r="GL3" s="215">
        <f>問11!M27</f>
        <v>0</v>
      </c>
      <c r="GM3" s="215">
        <f>問11!N27</f>
        <v>0</v>
      </c>
      <c r="GN3" s="215">
        <f>問11!O27</f>
        <v>0</v>
      </c>
      <c r="GO3" s="215">
        <f>問11!P27</f>
        <v>0</v>
      </c>
      <c r="GP3" s="215">
        <f>問11!Q27</f>
        <v>0</v>
      </c>
      <c r="GQ3" s="380" t="str">
        <f>問12!J42</f>
        <v/>
      </c>
      <c r="GR3" s="372" t="str">
        <f>問12!N42</f>
        <v/>
      </c>
      <c r="GS3" s="369">
        <f>問12!J20</f>
        <v>0</v>
      </c>
    </row>
    <row r="8" spans="1:201" s="229" customFormat="1" x14ac:dyDescent="0.15"/>
  </sheetData>
  <sheetProtection sheet="1" objects="1" scenarios="1"/>
  <phoneticPr fontId="5"/>
  <printOptions gridLinesSet="0"/>
  <pageMargins left="0.75" right="0.75" top="1" bottom="1" header="0.5" footer="0.5"/>
  <headerFooter alignWithMargins="0">
    <oddHeader>&amp;A</oddHeader>
    <oddFooter>-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1707-BF41-4A3C-AEE1-910AA9418A2D}">
  <sheetPr>
    <tabColor rgb="FFFFC000"/>
  </sheetPr>
  <dimension ref="A1:HH8"/>
  <sheetViews>
    <sheetView zoomScale="78" zoomScaleNormal="78" workbookViewId="0">
      <pane xSplit="1" ySplit="2" topLeftCell="EP3" activePane="bottomRight" state="frozen"/>
      <selection activeCell="T27" sqref="T27"/>
      <selection pane="topRight" activeCell="T27" sqref="T27"/>
      <selection pane="bottomLeft" activeCell="T27" sqref="T27"/>
      <selection pane="bottomRight" activeCell="FA3" sqref="FA3"/>
    </sheetView>
  </sheetViews>
  <sheetFormatPr defaultColWidth="9" defaultRowHeight="14.25" x14ac:dyDescent="0.15"/>
  <cols>
    <col min="1" max="5" width="9" style="215"/>
    <col min="6" max="255" width="10.625" style="215" customWidth="1"/>
    <col min="256" max="16384" width="9" style="215"/>
  </cols>
  <sheetData>
    <row r="1" spans="1:216" x14ac:dyDescent="0.15">
      <c r="B1" s="215">
        <v>1</v>
      </c>
      <c r="C1" s="215">
        <v>2</v>
      </c>
      <c r="D1" s="215">
        <v>3</v>
      </c>
      <c r="E1" s="215">
        <v>4</v>
      </c>
      <c r="F1" s="215">
        <v>5</v>
      </c>
      <c r="G1" s="217">
        <v>6</v>
      </c>
      <c r="H1" s="217">
        <v>7</v>
      </c>
      <c r="I1" s="217">
        <v>8</v>
      </c>
      <c r="J1" s="217">
        <v>9</v>
      </c>
      <c r="K1" s="217">
        <v>10</v>
      </c>
      <c r="L1" s="217">
        <v>11</v>
      </c>
      <c r="M1" s="217">
        <v>12</v>
      </c>
      <c r="N1" s="217">
        <v>13</v>
      </c>
      <c r="O1" s="217">
        <v>14</v>
      </c>
      <c r="P1" s="217">
        <v>15</v>
      </c>
      <c r="Q1" s="217">
        <v>16</v>
      </c>
      <c r="R1" s="217">
        <v>17</v>
      </c>
      <c r="S1" s="217">
        <v>18</v>
      </c>
      <c r="T1" s="217">
        <v>19</v>
      </c>
      <c r="U1" s="217">
        <v>20</v>
      </c>
      <c r="V1" s="217">
        <v>21</v>
      </c>
      <c r="W1" s="217">
        <v>22</v>
      </c>
      <c r="X1" s="217">
        <v>23</v>
      </c>
      <c r="Y1" s="217">
        <v>24</v>
      </c>
      <c r="Z1" s="217">
        <v>25</v>
      </c>
      <c r="AA1" s="217">
        <v>26</v>
      </c>
      <c r="AB1" s="217">
        <v>27</v>
      </c>
      <c r="AC1" s="217">
        <v>28</v>
      </c>
      <c r="AD1" s="217">
        <v>29</v>
      </c>
      <c r="AE1" s="217">
        <v>30</v>
      </c>
      <c r="AF1" s="217">
        <v>31</v>
      </c>
      <c r="AG1" s="217">
        <v>32</v>
      </c>
      <c r="AH1" s="217">
        <v>33</v>
      </c>
      <c r="AI1" s="217">
        <v>34</v>
      </c>
      <c r="AJ1" s="217">
        <v>35</v>
      </c>
      <c r="AK1" s="217">
        <v>36</v>
      </c>
      <c r="AL1" s="217">
        <v>37</v>
      </c>
      <c r="AM1" s="217">
        <v>38</v>
      </c>
      <c r="AN1" s="217">
        <v>39</v>
      </c>
      <c r="AO1" s="217">
        <v>40</v>
      </c>
      <c r="AP1" s="217">
        <v>41</v>
      </c>
      <c r="AQ1" s="217">
        <v>42</v>
      </c>
      <c r="AR1" s="217">
        <v>43</v>
      </c>
      <c r="AS1" s="217">
        <v>44</v>
      </c>
      <c r="AT1" s="217">
        <v>45</v>
      </c>
      <c r="AU1" s="217">
        <v>46</v>
      </c>
      <c r="AV1" s="217">
        <v>47</v>
      </c>
      <c r="AW1" s="217">
        <v>48</v>
      </c>
      <c r="AX1" s="217">
        <v>49</v>
      </c>
      <c r="AY1" s="217">
        <v>50</v>
      </c>
      <c r="AZ1" s="217">
        <v>51</v>
      </c>
      <c r="BA1" s="217">
        <v>52</v>
      </c>
      <c r="BB1" s="217">
        <v>53</v>
      </c>
      <c r="BC1" s="217">
        <v>54</v>
      </c>
      <c r="BD1" s="217">
        <v>55</v>
      </c>
      <c r="BE1" s="217">
        <v>56</v>
      </c>
      <c r="BF1" s="217">
        <v>57</v>
      </c>
      <c r="BG1" s="217">
        <v>58</v>
      </c>
      <c r="BH1" s="217">
        <v>59</v>
      </c>
      <c r="BI1" s="217">
        <v>60</v>
      </c>
      <c r="BJ1" s="217">
        <v>61</v>
      </c>
      <c r="BK1" s="217">
        <v>62</v>
      </c>
      <c r="BL1" s="217">
        <v>63</v>
      </c>
      <c r="BM1" s="217">
        <v>64</v>
      </c>
      <c r="BN1" s="217">
        <v>65</v>
      </c>
      <c r="BO1" s="217">
        <v>66</v>
      </c>
      <c r="BP1" s="217">
        <v>67</v>
      </c>
      <c r="BQ1" s="217">
        <v>68</v>
      </c>
      <c r="BR1" s="217">
        <v>69</v>
      </c>
      <c r="BS1" s="217">
        <v>70</v>
      </c>
      <c r="BT1" s="217">
        <v>71</v>
      </c>
      <c r="BU1" s="217">
        <v>72</v>
      </c>
      <c r="BV1" s="217">
        <v>73</v>
      </c>
      <c r="BW1" s="217">
        <v>74</v>
      </c>
      <c r="BX1" s="217">
        <v>75</v>
      </c>
      <c r="BY1" s="217">
        <v>76</v>
      </c>
      <c r="BZ1" s="217">
        <v>77</v>
      </c>
      <c r="CA1" s="217">
        <v>78</v>
      </c>
      <c r="CB1" s="217">
        <v>79</v>
      </c>
      <c r="CC1" s="217">
        <v>80</v>
      </c>
      <c r="CD1" s="217">
        <v>81</v>
      </c>
      <c r="CE1" s="217">
        <v>82</v>
      </c>
      <c r="CF1" s="217">
        <v>83</v>
      </c>
      <c r="CG1" s="217">
        <v>84</v>
      </c>
      <c r="CH1" s="217">
        <v>85</v>
      </c>
      <c r="CI1" s="217">
        <v>86</v>
      </c>
      <c r="CJ1" s="217">
        <v>87</v>
      </c>
      <c r="CK1" s="217">
        <v>88</v>
      </c>
      <c r="CL1" s="217">
        <v>89</v>
      </c>
      <c r="CM1" s="217">
        <v>90</v>
      </c>
      <c r="CN1" s="217">
        <v>91</v>
      </c>
      <c r="CO1" s="217">
        <v>92</v>
      </c>
      <c r="CP1" s="217">
        <v>93</v>
      </c>
      <c r="CQ1" s="217">
        <v>94</v>
      </c>
      <c r="CR1" s="217">
        <v>95</v>
      </c>
      <c r="CS1" s="217">
        <v>96</v>
      </c>
      <c r="CT1" s="217">
        <v>97</v>
      </c>
      <c r="CU1" s="217">
        <v>98</v>
      </c>
      <c r="CV1" s="217">
        <v>99</v>
      </c>
      <c r="CW1" s="217">
        <v>100</v>
      </c>
      <c r="CX1" s="217">
        <v>101</v>
      </c>
      <c r="CY1" s="217">
        <v>102</v>
      </c>
      <c r="CZ1" s="217">
        <v>103</v>
      </c>
      <c r="DA1" s="217">
        <v>104</v>
      </c>
      <c r="DB1" s="217">
        <v>105</v>
      </c>
      <c r="DC1" s="217">
        <v>106</v>
      </c>
      <c r="DD1" s="217">
        <v>107</v>
      </c>
      <c r="DE1" s="217">
        <v>108</v>
      </c>
      <c r="DF1" s="217">
        <v>109</v>
      </c>
      <c r="DG1" s="217">
        <v>110</v>
      </c>
      <c r="DH1" s="217">
        <v>111</v>
      </c>
      <c r="DI1" s="217">
        <v>112</v>
      </c>
      <c r="DJ1" s="217">
        <v>113</v>
      </c>
      <c r="DK1" s="217">
        <v>114</v>
      </c>
      <c r="DL1" s="217">
        <v>115</v>
      </c>
      <c r="DM1" s="217">
        <v>116</v>
      </c>
      <c r="DN1" s="217">
        <v>117</v>
      </c>
      <c r="DO1" s="217">
        <v>118</v>
      </c>
      <c r="DP1" s="217">
        <v>119</v>
      </c>
      <c r="DQ1" s="217">
        <v>120</v>
      </c>
      <c r="DR1" s="217">
        <v>121</v>
      </c>
      <c r="DS1" s="217">
        <v>122</v>
      </c>
      <c r="DT1" s="217">
        <v>123</v>
      </c>
      <c r="DU1" s="217">
        <v>124</v>
      </c>
      <c r="DV1" s="217">
        <v>125</v>
      </c>
      <c r="DW1" s="217">
        <v>126</v>
      </c>
      <c r="DX1" s="217">
        <v>127</v>
      </c>
      <c r="DY1" s="217">
        <v>128</v>
      </c>
      <c r="DZ1" s="217">
        <v>129</v>
      </c>
      <c r="EA1" s="217">
        <v>130</v>
      </c>
      <c r="EB1" s="217">
        <v>131</v>
      </c>
      <c r="EC1" s="217">
        <v>132</v>
      </c>
      <c r="ED1" s="217">
        <v>133</v>
      </c>
      <c r="EE1" s="217">
        <v>134</v>
      </c>
      <c r="EF1" s="217">
        <v>135</v>
      </c>
      <c r="EG1" s="217">
        <v>136</v>
      </c>
      <c r="EH1" s="217">
        <v>137</v>
      </c>
      <c r="EI1" s="217">
        <v>138</v>
      </c>
      <c r="EJ1" s="217">
        <v>139</v>
      </c>
      <c r="EK1" s="217">
        <v>140</v>
      </c>
      <c r="EL1" s="217">
        <v>141</v>
      </c>
      <c r="EM1" s="217">
        <v>142</v>
      </c>
      <c r="EN1" s="217">
        <v>143</v>
      </c>
      <c r="EO1" s="217">
        <v>144</v>
      </c>
      <c r="EP1" s="217">
        <v>145</v>
      </c>
      <c r="EQ1" s="217">
        <v>186</v>
      </c>
      <c r="ER1" s="217">
        <v>187</v>
      </c>
      <c r="ES1" s="217">
        <v>188</v>
      </c>
      <c r="ET1" s="217">
        <v>189</v>
      </c>
      <c r="EU1" s="217">
        <v>190</v>
      </c>
      <c r="EV1" s="217">
        <v>191</v>
      </c>
      <c r="EW1" s="217">
        <v>192</v>
      </c>
      <c r="EX1" s="217">
        <v>193</v>
      </c>
      <c r="EY1" s="217">
        <v>194</v>
      </c>
      <c r="EZ1" s="217">
        <v>195</v>
      </c>
      <c r="FA1" s="217">
        <v>196</v>
      </c>
      <c r="FB1" s="217">
        <v>197</v>
      </c>
      <c r="FC1" s="217">
        <v>198</v>
      </c>
      <c r="FD1" s="217">
        <v>199</v>
      </c>
      <c r="FE1" s="217">
        <v>200</v>
      </c>
      <c r="FF1" s="217">
        <v>201</v>
      </c>
      <c r="FG1" s="217">
        <v>202</v>
      </c>
      <c r="FH1" s="217">
        <v>203</v>
      </c>
      <c r="FI1" s="217">
        <v>204</v>
      </c>
      <c r="FJ1" s="217">
        <v>205</v>
      </c>
      <c r="FK1" s="217">
        <v>206</v>
      </c>
      <c r="FL1" s="217">
        <v>207</v>
      </c>
      <c r="FM1" s="217">
        <v>208</v>
      </c>
      <c r="FN1" s="217">
        <v>209</v>
      </c>
      <c r="FO1" s="217">
        <v>210</v>
      </c>
      <c r="FP1" s="217">
        <v>211</v>
      </c>
      <c r="FQ1" s="217">
        <v>212</v>
      </c>
      <c r="FR1" s="217">
        <v>213</v>
      </c>
      <c r="FS1" s="217">
        <v>214</v>
      </c>
      <c r="FT1" s="217">
        <v>215</v>
      </c>
      <c r="FU1" s="217">
        <v>216</v>
      </c>
      <c r="FV1" s="217">
        <v>217</v>
      </c>
      <c r="FW1" s="217">
        <v>218</v>
      </c>
      <c r="FX1" s="217">
        <v>219</v>
      </c>
      <c r="FY1" s="217">
        <v>220</v>
      </c>
      <c r="FZ1" s="217">
        <v>221</v>
      </c>
      <c r="GA1" s="217">
        <v>222</v>
      </c>
      <c r="GB1" s="217">
        <v>223</v>
      </c>
      <c r="GC1" s="217">
        <v>224</v>
      </c>
      <c r="GD1" s="217">
        <v>225</v>
      </c>
      <c r="GE1" s="217">
        <v>226</v>
      </c>
      <c r="GF1" s="217">
        <v>227</v>
      </c>
      <c r="GG1" s="217">
        <v>228</v>
      </c>
      <c r="GH1" s="217">
        <v>229</v>
      </c>
      <c r="GI1" s="217">
        <v>230</v>
      </c>
      <c r="GJ1" s="217">
        <v>231</v>
      </c>
      <c r="GK1" s="217">
        <v>232</v>
      </c>
      <c r="GL1" s="217">
        <v>233</v>
      </c>
      <c r="GM1" s="217">
        <v>234</v>
      </c>
      <c r="GN1" s="217">
        <v>235</v>
      </c>
      <c r="GO1" s="217">
        <v>236</v>
      </c>
      <c r="GP1" s="217">
        <v>237</v>
      </c>
      <c r="GQ1" s="217">
        <v>238</v>
      </c>
      <c r="GR1" s="217">
        <v>239</v>
      </c>
      <c r="GS1" s="217">
        <v>240</v>
      </c>
      <c r="GT1" s="217">
        <v>241</v>
      </c>
      <c r="GU1" s="217">
        <v>242</v>
      </c>
      <c r="GV1" s="217">
        <v>243</v>
      </c>
      <c r="GW1" s="217">
        <v>244</v>
      </c>
      <c r="GX1" s="217">
        <v>245</v>
      </c>
      <c r="GY1" s="217">
        <v>246</v>
      </c>
      <c r="GZ1" s="217">
        <v>247</v>
      </c>
      <c r="HA1" s="217">
        <v>248</v>
      </c>
      <c r="HB1" s="217">
        <v>249</v>
      </c>
      <c r="HC1" s="217">
        <v>250</v>
      </c>
      <c r="HD1" s="217">
        <v>251</v>
      </c>
      <c r="HE1" s="217">
        <v>252</v>
      </c>
      <c r="HF1" s="217">
        <v>253</v>
      </c>
      <c r="HG1" s="217">
        <v>254</v>
      </c>
      <c r="HH1" s="215">
        <v>255</v>
      </c>
    </row>
    <row r="2" spans="1:216" s="222" customFormat="1" ht="99.75" x14ac:dyDescent="0.15">
      <c r="A2" s="222" t="s">
        <v>311</v>
      </c>
      <c r="B2" s="226" t="s">
        <v>312</v>
      </c>
      <c r="C2" s="227" t="s">
        <v>313</v>
      </c>
      <c r="D2" s="227" t="s">
        <v>314</v>
      </c>
      <c r="E2" s="227" t="s">
        <v>345</v>
      </c>
      <c r="F2" s="227" t="s">
        <v>315</v>
      </c>
      <c r="G2" s="232" t="s">
        <v>1209</v>
      </c>
      <c r="H2" s="232" t="s">
        <v>1210</v>
      </c>
      <c r="I2" s="232" t="s">
        <v>1211</v>
      </c>
      <c r="J2" s="232" t="s">
        <v>1212</v>
      </c>
      <c r="K2" s="232" t="s">
        <v>1213</v>
      </c>
      <c r="L2" s="232" t="s">
        <v>1214</v>
      </c>
      <c r="M2" s="232" t="s">
        <v>1215</v>
      </c>
      <c r="N2" s="232" t="s">
        <v>1216</v>
      </c>
      <c r="O2" s="232" t="s">
        <v>1217</v>
      </c>
      <c r="P2" s="232" t="s">
        <v>1218</v>
      </c>
      <c r="Q2" s="295" t="s">
        <v>1219</v>
      </c>
      <c r="R2" s="295" t="s">
        <v>1220</v>
      </c>
      <c r="S2" s="295" t="s">
        <v>1221</v>
      </c>
      <c r="T2" s="295" t="s">
        <v>1222</v>
      </c>
      <c r="U2" s="295" t="s">
        <v>1223</v>
      </c>
      <c r="V2" s="295" t="s">
        <v>1224</v>
      </c>
      <c r="W2" s="295" t="s">
        <v>1225</v>
      </c>
      <c r="X2" s="295" t="s">
        <v>1226</v>
      </c>
      <c r="Y2" s="295" t="s">
        <v>1227</v>
      </c>
      <c r="Z2" s="295" t="s">
        <v>1228</v>
      </c>
      <c r="AA2" s="232" t="s">
        <v>1229</v>
      </c>
      <c r="AB2" s="232" t="s">
        <v>1230</v>
      </c>
      <c r="AC2" s="232" t="s">
        <v>1231</v>
      </c>
      <c r="AD2" s="232" t="s">
        <v>1232</v>
      </c>
      <c r="AE2" s="232" t="s">
        <v>1233</v>
      </c>
      <c r="AF2" s="232" t="s">
        <v>1234</v>
      </c>
      <c r="AG2" s="232" t="s">
        <v>1235</v>
      </c>
      <c r="AH2" s="232" t="s">
        <v>1236</v>
      </c>
      <c r="AI2" s="232" t="s">
        <v>1237</v>
      </c>
      <c r="AJ2" s="232" t="s">
        <v>1238</v>
      </c>
      <c r="AK2" s="295" t="s">
        <v>1239</v>
      </c>
      <c r="AL2" s="295" t="s">
        <v>1240</v>
      </c>
      <c r="AM2" s="295" t="s">
        <v>1241</v>
      </c>
      <c r="AN2" s="295" t="s">
        <v>1242</v>
      </c>
      <c r="AO2" s="295" t="s">
        <v>1243</v>
      </c>
      <c r="AP2" s="295" t="s">
        <v>1244</v>
      </c>
      <c r="AQ2" s="295" t="s">
        <v>1245</v>
      </c>
      <c r="AR2" s="295" t="s">
        <v>1246</v>
      </c>
      <c r="AS2" s="295" t="s">
        <v>1247</v>
      </c>
      <c r="AT2" s="295" t="s">
        <v>1248</v>
      </c>
      <c r="AU2" s="232" t="s">
        <v>1249</v>
      </c>
      <c r="AV2" s="232" t="s">
        <v>1250</v>
      </c>
      <c r="AW2" s="232" t="s">
        <v>1251</v>
      </c>
      <c r="AX2" s="232" t="s">
        <v>1252</v>
      </c>
      <c r="AY2" s="232" t="s">
        <v>1253</v>
      </c>
      <c r="AZ2" s="232" t="s">
        <v>1254</v>
      </c>
      <c r="BA2" s="232" t="s">
        <v>1255</v>
      </c>
      <c r="BB2" s="232" t="s">
        <v>1256</v>
      </c>
      <c r="BC2" s="232" t="s">
        <v>1257</v>
      </c>
      <c r="BD2" s="232" t="s">
        <v>1258</v>
      </c>
      <c r="BE2" s="295" t="s">
        <v>1259</v>
      </c>
      <c r="BF2" s="295" t="s">
        <v>1260</v>
      </c>
      <c r="BG2" s="295" t="s">
        <v>1261</v>
      </c>
      <c r="BH2" s="295" t="s">
        <v>1262</v>
      </c>
      <c r="BI2" s="295" t="s">
        <v>1263</v>
      </c>
      <c r="BJ2" s="295" t="s">
        <v>1264</v>
      </c>
      <c r="BK2" s="295" t="s">
        <v>1265</v>
      </c>
      <c r="BL2" s="295" t="s">
        <v>1266</v>
      </c>
      <c r="BM2" s="295" t="s">
        <v>1267</v>
      </c>
      <c r="BN2" s="295" t="s">
        <v>1268</v>
      </c>
      <c r="BO2" s="232" t="s">
        <v>1269</v>
      </c>
      <c r="BP2" s="232" t="s">
        <v>1270</v>
      </c>
      <c r="BQ2" s="232" t="s">
        <v>1271</v>
      </c>
      <c r="BR2" s="232" t="s">
        <v>1272</v>
      </c>
      <c r="BS2" s="232" t="s">
        <v>1273</v>
      </c>
      <c r="BT2" s="232" t="s">
        <v>1274</v>
      </c>
      <c r="BU2" s="232" t="s">
        <v>1275</v>
      </c>
      <c r="BV2" s="232" t="s">
        <v>1276</v>
      </c>
      <c r="BW2" s="232" t="s">
        <v>1277</v>
      </c>
      <c r="BX2" s="232" t="s">
        <v>1278</v>
      </c>
      <c r="BY2" s="295" t="s">
        <v>1279</v>
      </c>
      <c r="BZ2" s="295" t="s">
        <v>1280</v>
      </c>
      <c r="CA2" s="295" t="s">
        <v>1281</v>
      </c>
      <c r="CB2" s="295" t="s">
        <v>1282</v>
      </c>
      <c r="CC2" s="295" t="s">
        <v>1283</v>
      </c>
      <c r="CD2" s="295" t="s">
        <v>1284</v>
      </c>
      <c r="CE2" s="295" t="s">
        <v>1285</v>
      </c>
      <c r="CF2" s="295" t="s">
        <v>1286</v>
      </c>
      <c r="CG2" s="295" t="s">
        <v>1287</v>
      </c>
      <c r="CH2" s="295" t="s">
        <v>1288</v>
      </c>
      <c r="CI2" s="232" t="s">
        <v>1289</v>
      </c>
      <c r="CJ2" s="232" t="s">
        <v>1290</v>
      </c>
      <c r="CK2" s="232" t="s">
        <v>1291</v>
      </c>
      <c r="CL2" s="232" t="s">
        <v>1292</v>
      </c>
      <c r="CM2" s="232" t="s">
        <v>1293</v>
      </c>
      <c r="CN2" s="232" t="s">
        <v>1294</v>
      </c>
      <c r="CO2" s="232" t="s">
        <v>1295</v>
      </c>
      <c r="CP2" s="232" t="s">
        <v>1296</v>
      </c>
      <c r="CQ2" s="232" t="s">
        <v>1297</v>
      </c>
      <c r="CR2" s="232" t="s">
        <v>1298</v>
      </c>
      <c r="CS2" s="295" t="s">
        <v>1299</v>
      </c>
      <c r="CT2" s="295" t="s">
        <v>1300</v>
      </c>
      <c r="CU2" s="295" t="s">
        <v>1301</v>
      </c>
      <c r="CV2" s="295" t="s">
        <v>1302</v>
      </c>
      <c r="CW2" s="295" t="s">
        <v>1303</v>
      </c>
      <c r="CX2" s="295" t="s">
        <v>1304</v>
      </c>
      <c r="CY2" s="295" t="s">
        <v>1305</v>
      </c>
      <c r="CZ2" s="295" t="s">
        <v>1306</v>
      </c>
      <c r="DA2" s="295" t="s">
        <v>1307</v>
      </c>
      <c r="DB2" s="295" t="s">
        <v>1308</v>
      </c>
      <c r="DC2" s="232" t="s">
        <v>1309</v>
      </c>
      <c r="DD2" s="232" t="s">
        <v>1310</v>
      </c>
      <c r="DE2" s="232" t="s">
        <v>1311</v>
      </c>
      <c r="DF2" s="232" t="s">
        <v>1312</v>
      </c>
      <c r="DG2" s="232" t="s">
        <v>1313</v>
      </c>
      <c r="DH2" s="232" t="s">
        <v>1314</v>
      </c>
      <c r="DI2" s="232" t="s">
        <v>1315</v>
      </c>
      <c r="DJ2" s="232" t="s">
        <v>1316</v>
      </c>
      <c r="DK2" s="232" t="s">
        <v>1317</v>
      </c>
      <c r="DL2" s="232" t="s">
        <v>1318</v>
      </c>
      <c r="DM2" s="295" t="s">
        <v>1319</v>
      </c>
      <c r="DN2" s="295" t="s">
        <v>1320</v>
      </c>
      <c r="DO2" s="295" t="s">
        <v>1321</v>
      </c>
      <c r="DP2" s="295" t="s">
        <v>1322</v>
      </c>
      <c r="DQ2" s="295" t="s">
        <v>1323</v>
      </c>
      <c r="DR2" s="295" t="s">
        <v>1324</v>
      </c>
      <c r="DS2" s="295" t="s">
        <v>1325</v>
      </c>
      <c r="DT2" s="295" t="s">
        <v>1326</v>
      </c>
      <c r="DU2" s="295" t="s">
        <v>1327</v>
      </c>
      <c r="DV2" s="295" t="s">
        <v>1328</v>
      </c>
      <c r="DW2" s="232" t="s">
        <v>1329</v>
      </c>
      <c r="DX2" s="232" t="s">
        <v>1330</v>
      </c>
      <c r="DY2" s="232" t="s">
        <v>1331</v>
      </c>
      <c r="DZ2" s="232" t="s">
        <v>1332</v>
      </c>
      <c r="EA2" s="232" t="s">
        <v>1333</v>
      </c>
      <c r="EB2" s="232" t="s">
        <v>1334</v>
      </c>
      <c r="EC2" s="232" t="s">
        <v>1335</v>
      </c>
      <c r="ED2" s="232" t="s">
        <v>1336</v>
      </c>
      <c r="EE2" s="232" t="s">
        <v>1337</v>
      </c>
      <c r="EF2" s="232" t="s">
        <v>1338</v>
      </c>
      <c r="EG2" s="295" t="s">
        <v>1339</v>
      </c>
      <c r="EH2" s="295" t="s">
        <v>1340</v>
      </c>
      <c r="EI2" s="295" t="s">
        <v>1341</v>
      </c>
      <c r="EJ2" s="295" t="s">
        <v>1342</v>
      </c>
      <c r="EK2" s="295" t="s">
        <v>1343</v>
      </c>
      <c r="EL2" s="295" t="s">
        <v>1344</v>
      </c>
      <c r="EM2" s="295" t="s">
        <v>1345</v>
      </c>
      <c r="EN2" s="295" t="s">
        <v>1346</v>
      </c>
      <c r="EO2" s="295" t="s">
        <v>1347</v>
      </c>
      <c r="EP2" s="295" t="s">
        <v>1348</v>
      </c>
      <c r="EQ2" s="232" t="s">
        <v>1349</v>
      </c>
      <c r="ER2" s="232" t="s">
        <v>1350</v>
      </c>
      <c r="ES2" s="232" t="s">
        <v>1351</v>
      </c>
      <c r="ET2" s="232" t="s">
        <v>1352</v>
      </c>
      <c r="EU2" s="232" t="s">
        <v>1353</v>
      </c>
      <c r="EV2" s="232" t="s">
        <v>1354</v>
      </c>
      <c r="EW2" s="232" t="s">
        <v>1355</v>
      </c>
      <c r="EX2" s="232" t="s">
        <v>1356</v>
      </c>
      <c r="EY2" s="232" t="s">
        <v>1357</v>
      </c>
      <c r="EZ2" s="232" t="s">
        <v>1358</v>
      </c>
      <c r="FA2" s="295" t="s">
        <v>1359</v>
      </c>
      <c r="FB2" s="295" t="s">
        <v>1360</v>
      </c>
      <c r="FC2" s="295" t="s">
        <v>1361</v>
      </c>
      <c r="FD2" s="295" t="s">
        <v>1362</v>
      </c>
      <c r="FE2" s="295" t="s">
        <v>1363</v>
      </c>
      <c r="FF2" s="295" t="s">
        <v>1364</v>
      </c>
      <c r="FG2" s="295" t="s">
        <v>1365</v>
      </c>
      <c r="FH2" s="295" t="s">
        <v>1366</v>
      </c>
      <c r="FI2" s="295" t="s">
        <v>1367</v>
      </c>
      <c r="FJ2" s="295" t="s">
        <v>1368</v>
      </c>
      <c r="FK2" s="233" t="s">
        <v>1369</v>
      </c>
      <c r="FL2" s="233" t="s">
        <v>1370</v>
      </c>
      <c r="FM2" s="233" t="s">
        <v>1371</v>
      </c>
      <c r="FN2" s="233" t="s">
        <v>1372</v>
      </c>
      <c r="FO2" s="233" t="s">
        <v>1419</v>
      </c>
      <c r="FP2" s="233" t="s">
        <v>1373</v>
      </c>
      <c r="FQ2" s="233" t="s">
        <v>1374</v>
      </c>
      <c r="FR2" s="233" t="s">
        <v>1375</v>
      </c>
      <c r="FS2" s="233" t="s">
        <v>1376</v>
      </c>
      <c r="FT2" s="233" t="s">
        <v>1420</v>
      </c>
      <c r="FU2" s="233" t="s">
        <v>1377</v>
      </c>
      <c r="FV2" s="233" t="s">
        <v>1378</v>
      </c>
      <c r="FW2" s="233" t="s">
        <v>1379</v>
      </c>
      <c r="FX2" s="233" t="s">
        <v>1380</v>
      </c>
      <c r="FY2" s="233" t="s">
        <v>1421</v>
      </c>
      <c r="FZ2" s="233" t="s">
        <v>1381</v>
      </c>
      <c r="GA2" s="233" t="s">
        <v>1382</v>
      </c>
      <c r="GB2" s="233" t="s">
        <v>1383</v>
      </c>
      <c r="GC2" s="233" t="s">
        <v>1384</v>
      </c>
      <c r="GD2" s="233" t="s">
        <v>1422</v>
      </c>
      <c r="GE2" s="233" t="s">
        <v>1385</v>
      </c>
      <c r="GF2" s="233" t="s">
        <v>1386</v>
      </c>
      <c r="GG2" s="233" t="s">
        <v>1387</v>
      </c>
      <c r="GH2" s="233" t="s">
        <v>1388</v>
      </c>
      <c r="GI2" s="233" t="s">
        <v>1423</v>
      </c>
      <c r="GJ2" s="233" t="s">
        <v>1389</v>
      </c>
      <c r="GK2" s="233" t="s">
        <v>1390</v>
      </c>
      <c r="GL2" s="233" t="s">
        <v>1391</v>
      </c>
      <c r="GM2" s="233" t="s">
        <v>1392</v>
      </c>
      <c r="GN2" s="233" t="s">
        <v>1424</v>
      </c>
      <c r="GO2" s="233" t="s">
        <v>1393</v>
      </c>
      <c r="GP2" s="233" t="s">
        <v>1394</v>
      </c>
      <c r="GQ2" s="233" t="s">
        <v>1395</v>
      </c>
      <c r="GR2" s="233" t="s">
        <v>1396</v>
      </c>
      <c r="GS2" s="233" t="s">
        <v>1425</v>
      </c>
      <c r="GT2" s="233" t="s">
        <v>1397</v>
      </c>
      <c r="GU2" s="233" t="s">
        <v>1398</v>
      </c>
      <c r="GV2" s="233" t="s">
        <v>1399</v>
      </c>
      <c r="GW2" s="233" t="s">
        <v>1400</v>
      </c>
      <c r="GX2" s="233" t="s">
        <v>1426</v>
      </c>
      <c r="GY2" s="233" t="s">
        <v>1401</v>
      </c>
      <c r="GZ2" s="233" t="s">
        <v>1402</v>
      </c>
      <c r="HA2" s="233" t="s">
        <v>1403</v>
      </c>
      <c r="HB2" s="233" t="s">
        <v>1404</v>
      </c>
      <c r="HC2" s="233" t="s">
        <v>1427</v>
      </c>
      <c r="HD2" s="233" t="s">
        <v>1405</v>
      </c>
      <c r="HE2" s="233" t="s">
        <v>1406</v>
      </c>
      <c r="HF2" s="233" t="s">
        <v>1407</v>
      </c>
      <c r="HG2" s="233" t="s">
        <v>1408</v>
      </c>
      <c r="HH2" s="234" t="s">
        <v>1428</v>
      </c>
    </row>
    <row r="3" spans="1:216" x14ac:dyDescent="0.15">
      <c r="A3" s="215">
        <v>1</v>
      </c>
      <c r="B3" s="225" t="str">
        <f>IF('00.データエクスポート用（全体）'!E1="","",'00.データエクスポート用（全体）'!E1)</f>
        <v/>
      </c>
      <c r="C3" s="215">
        <f>表紙!E6</f>
        <v>0</v>
      </c>
      <c r="D3" s="225" t="str">
        <f>IF(表紙!M6="","",表紙!M6)</f>
        <v/>
      </c>
      <c r="E3" s="215" t="str">
        <f>'P1'!E20</f>
        <v/>
      </c>
      <c r="F3" s="215">
        <f>'Ｐ2'!G5</f>
        <v>0</v>
      </c>
      <c r="G3" s="215">
        <f>問13!F8</f>
        <v>0</v>
      </c>
      <c r="H3" s="215">
        <f>問13!H8</f>
        <v>0</v>
      </c>
      <c r="I3" s="215">
        <f>問13!J8</f>
        <v>0</v>
      </c>
      <c r="J3" s="215">
        <f>問13!L8</f>
        <v>0</v>
      </c>
      <c r="K3" s="215">
        <f>問13!N8</f>
        <v>0</v>
      </c>
      <c r="L3" s="215">
        <f>問13!P8</f>
        <v>0</v>
      </c>
      <c r="M3" s="215">
        <f>問13!R8</f>
        <v>0</v>
      </c>
      <c r="N3" s="215">
        <f>問13!T8</f>
        <v>0</v>
      </c>
      <c r="O3" s="215">
        <f>問13!V8</f>
        <v>0</v>
      </c>
      <c r="P3" s="215">
        <f>問13!X8</f>
        <v>0</v>
      </c>
      <c r="Q3" s="215">
        <f>問13!F9</f>
        <v>0</v>
      </c>
      <c r="R3" s="215">
        <f>問13!H9</f>
        <v>0</v>
      </c>
      <c r="S3" s="215">
        <f>問13!J9</f>
        <v>0</v>
      </c>
      <c r="T3" s="215">
        <f>問13!L9</f>
        <v>0</v>
      </c>
      <c r="U3" s="215">
        <f>問13!N9</f>
        <v>0</v>
      </c>
      <c r="V3" s="215">
        <f>問13!P9</f>
        <v>0</v>
      </c>
      <c r="W3" s="215">
        <f>問13!R9</f>
        <v>0</v>
      </c>
      <c r="X3" s="215">
        <f>問13!T9</f>
        <v>0</v>
      </c>
      <c r="Y3" s="215">
        <f>問13!V9</f>
        <v>0</v>
      </c>
      <c r="Z3" s="215">
        <f>問13!X9</f>
        <v>0</v>
      </c>
      <c r="AA3" s="215">
        <f>問13!F10</f>
        <v>0</v>
      </c>
      <c r="AB3" s="215">
        <f>問13!H10</f>
        <v>0</v>
      </c>
      <c r="AC3" s="215">
        <f>問13!J10</f>
        <v>0</v>
      </c>
      <c r="AD3" s="215">
        <f>問13!L10</f>
        <v>0</v>
      </c>
      <c r="AE3" s="215">
        <f>問13!N10</f>
        <v>0</v>
      </c>
      <c r="AF3" s="215">
        <f>問13!P10</f>
        <v>0</v>
      </c>
      <c r="AG3" s="215">
        <f>問13!R10</f>
        <v>0</v>
      </c>
      <c r="AH3" s="215">
        <f>問13!T10</f>
        <v>0</v>
      </c>
      <c r="AI3" s="215">
        <f>問13!V10</f>
        <v>0</v>
      </c>
      <c r="AJ3" s="215">
        <f>問13!X10</f>
        <v>0</v>
      </c>
      <c r="AK3" s="215">
        <f>問13!F11</f>
        <v>0</v>
      </c>
      <c r="AL3" s="215">
        <f>問13!H11</f>
        <v>0</v>
      </c>
      <c r="AM3" s="215">
        <f>問13!J11</f>
        <v>0</v>
      </c>
      <c r="AN3" s="215">
        <f>問13!L11</f>
        <v>0</v>
      </c>
      <c r="AO3" s="215">
        <f>問13!N11</f>
        <v>0</v>
      </c>
      <c r="AP3" s="215">
        <f>問13!P11</f>
        <v>0</v>
      </c>
      <c r="AQ3" s="215">
        <f>問13!R11</f>
        <v>0</v>
      </c>
      <c r="AR3" s="215">
        <f>問13!T11</f>
        <v>0</v>
      </c>
      <c r="AS3" s="215">
        <f>問13!V11</f>
        <v>0</v>
      </c>
      <c r="AT3" s="215">
        <f>問13!X11</f>
        <v>0</v>
      </c>
      <c r="AU3" s="215">
        <f>問13!F12</f>
        <v>0</v>
      </c>
      <c r="AV3" s="215">
        <f>問13!H12</f>
        <v>0</v>
      </c>
      <c r="AW3" s="215">
        <f>問13!J12</f>
        <v>0</v>
      </c>
      <c r="AX3" s="215">
        <f>問13!L12</f>
        <v>0</v>
      </c>
      <c r="AY3" s="215">
        <f>問13!N12</f>
        <v>0</v>
      </c>
      <c r="AZ3" s="215">
        <f>問13!P12</f>
        <v>0</v>
      </c>
      <c r="BA3" s="215">
        <f>問13!R12</f>
        <v>0</v>
      </c>
      <c r="BB3" s="215">
        <f>問13!T12</f>
        <v>0</v>
      </c>
      <c r="BC3" s="215">
        <f>問13!V12</f>
        <v>0</v>
      </c>
      <c r="BD3" s="215">
        <f>問13!X12</f>
        <v>0</v>
      </c>
      <c r="BE3" s="215">
        <f>問13!F13</f>
        <v>0</v>
      </c>
      <c r="BF3" s="215">
        <f>問13!H13</f>
        <v>0</v>
      </c>
      <c r="BG3" s="215">
        <f>問13!J13</f>
        <v>0</v>
      </c>
      <c r="BH3" s="215">
        <f>問13!L13</f>
        <v>0</v>
      </c>
      <c r="BI3" s="215">
        <f>問13!N13</f>
        <v>0</v>
      </c>
      <c r="BJ3" s="215">
        <f>問13!P13</f>
        <v>0</v>
      </c>
      <c r="BK3" s="215">
        <f>問13!R13</f>
        <v>0</v>
      </c>
      <c r="BL3" s="215">
        <f>問13!T13</f>
        <v>0</v>
      </c>
      <c r="BM3" s="215">
        <f>問13!V13</f>
        <v>0</v>
      </c>
      <c r="BN3" s="215">
        <f>問13!X13</f>
        <v>0</v>
      </c>
      <c r="BO3" s="215">
        <f>問13!F14</f>
        <v>0</v>
      </c>
      <c r="BP3" s="215">
        <f>問13!H14</f>
        <v>0</v>
      </c>
      <c r="BQ3" s="215">
        <f>問13!J14</f>
        <v>0</v>
      </c>
      <c r="BR3" s="215">
        <f>問13!L14</f>
        <v>0</v>
      </c>
      <c r="BS3" s="215">
        <f>問13!N14</f>
        <v>0</v>
      </c>
      <c r="BT3" s="215">
        <f>問13!P14</f>
        <v>0</v>
      </c>
      <c r="BU3" s="215">
        <f>問13!R14</f>
        <v>0</v>
      </c>
      <c r="BV3" s="215">
        <f>問13!T14</f>
        <v>0</v>
      </c>
      <c r="BW3" s="215">
        <f>問13!V14</f>
        <v>0</v>
      </c>
      <c r="BX3" s="215">
        <f>問13!X14</f>
        <v>0</v>
      </c>
      <c r="BY3" s="215">
        <f>問13!F15</f>
        <v>0</v>
      </c>
      <c r="BZ3" s="215">
        <f>問13!H15</f>
        <v>0</v>
      </c>
      <c r="CA3" s="215">
        <f>問13!J15</f>
        <v>0</v>
      </c>
      <c r="CB3" s="215">
        <f>問13!L15</f>
        <v>0</v>
      </c>
      <c r="CC3" s="215">
        <f>問13!N15</f>
        <v>0</v>
      </c>
      <c r="CD3" s="215">
        <f>問13!P15</f>
        <v>0</v>
      </c>
      <c r="CE3" s="215">
        <f>問13!R15</f>
        <v>0</v>
      </c>
      <c r="CF3" s="215">
        <f>問13!T15</f>
        <v>0</v>
      </c>
      <c r="CG3" s="215">
        <f>問13!V15</f>
        <v>0</v>
      </c>
      <c r="CH3" s="215">
        <f>問13!X15</f>
        <v>0</v>
      </c>
      <c r="CI3" s="215">
        <f>問13!F16</f>
        <v>0</v>
      </c>
      <c r="CJ3" s="215">
        <f>問13!H16</f>
        <v>0</v>
      </c>
      <c r="CK3" s="215">
        <f>問13!J16</f>
        <v>0</v>
      </c>
      <c r="CL3" s="215">
        <f>問13!L16</f>
        <v>0</v>
      </c>
      <c r="CM3" s="215">
        <f>問13!N16</f>
        <v>0</v>
      </c>
      <c r="CN3" s="215">
        <f>問13!P16</f>
        <v>0</v>
      </c>
      <c r="CO3" s="215">
        <f>問13!R16</f>
        <v>0</v>
      </c>
      <c r="CP3" s="215">
        <f>問13!T16</f>
        <v>0</v>
      </c>
      <c r="CQ3" s="215">
        <f>問13!V16</f>
        <v>0</v>
      </c>
      <c r="CR3" s="215">
        <f>問13!X16</f>
        <v>0</v>
      </c>
      <c r="CS3" s="215">
        <f>問13!F17</f>
        <v>0</v>
      </c>
      <c r="CT3" s="215">
        <f>問13!H17</f>
        <v>0</v>
      </c>
      <c r="CU3" s="215">
        <f>問13!J17</f>
        <v>0</v>
      </c>
      <c r="CV3" s="215">
        <f>問13!L17</f>
        <v>0</v>
      </c>
      <c r="CW3" s="215">
        <f>問13!N17</f>
        <v>0</v>
      </c>
      <c r="CX3" s="215">
        <f>問13!P17</f>
        <v>0</v>
      </c>
      <c r="CY3" s="215">
        <f>問13!R17</f>
        <v>0</v>
      </c>
      <c r="CZ3" s="215">
        <f>問13!T17</f>
        <v>0</v>
      </c>
      <c r="DA3" s="215">
        <f>問13!V17</f>
        <v>0</v>
      </c>
      <c r="DB3" s="215">
        <f>問13!X17</f>
        <v>0</v>
      </c>
      <c r="DC3" s="215">
        <f>問13!F18</f>
        <v>0</v>
      </c>
      <c r="DD3" s="215">
        <f>問13!H18</f>
        <v>0</v>
      </c>
      <c r="DE3" s="215">
        <f>問13!J18</f>
        <v>0</v>
      </c>
      <c r="DF3" s="215">
        <f>問13!L18</f>
        <v>0</v>
      </c>
      <c r="DG3" s="215">
        <f>問13!N18</f>
        <v>0</v>
      </c>
      <c r="DH3" s="215">
        <f>問13!P18</f>
        <v>0</v>
      </c>
      <c r="DI3" s="215">
        <f>問13!R18</f>
        <v>0</v>
      </c>
      <c r="DJ3" s="215">
        <f>問13!T18</f>
        <v>0</v>
      </c>
      <c r="DK3" s="215">
        <f>問13!V18</f>
        <v>0</v>
      </c>
      <c r="DL3" s="215">
        <f>問13!X18</f>
        <v>0</v>
      </c>
      <c r="DM3" s="215">
        <f>問13!F19</f>
        <v>0</v>
      </c>
      <c r="DN3" s="215">
        <f>問13!H19</f>
        <v>0</v>
      </c>
      <c r="DO3" s="215">
        <f>問13!J19</f>
        <v>0</v>
      </c>
      <c r="DP3" s="215">
        <f>問13!L19</f>
        <v>0</v>
      </c>
      <c r="DQ3" s="215">
        <f>問13!N19</f>
        <v>0</v>
      </c>
      <c r="DR3" s="215">
        <f>問13!P19</f>
        <v>0</v>
      </c>
      <c r="DS3" s="215">
        <f>問13!R19</f>
        <v>0</v>
      </c>
      <c r="DT3" s="215">
        <f>問13!T19</f>
        <v>0</v>
      </c>
      <c r="DU3" s="215">
        <f>問13!V19</f>
        <v>0</v>
      </c>
      <c r="DV3" s="215">
        <f>問13!X19</f>
        <v>0</v>
      </c>
      <c r="DW3" s="215">
        <f>問13!F20</f>
        <v>0</v>
      </c>
      <c r="DX3" s="215">
        <f>問13!H20</f>
        <v>0</v>
      </c>
      <c r="DY3" s="215">
        <f>問13!J20</f>
        <v>0</v>
      </c>
      <c r="DZ3" s="215">
        <f>問13!L20</f>
        <v>0</v>
      </c>
      <c r="EA3" s="215">
        <f>問13!N20</f>
        <v>0</v>
      </c>
      <c r="EB3" s="215">
        <f>問13!P20</f>
        <v>0</v>
      </c>
      <c r="EC3" s="215">
        <f>問13!R20</f>
        <v>0</v>
      </c>
      <c r="ED3" s="215">
        <f>問13!T20</f>
        <v>0</v>
      </c>
      <c r="EE3" s="215">
        <f>問13!V20</f>
        <v>0</v>
      </c>
      <c r="EF3" s="215">
        <f>問13!X20</f>
        <v>0</v>
      </c>
      <c r="EG3" s="215">
        <f>問13!F21</f>
        <v>0</v>
      </c>
      <c r="EH3" s="215">
        <f>問13!H21</f>
        <v>0</v>
      </c>
      <c r="EI3" s="215">
        <f>問13!J21</f>
        <v>0</v>
      </c>
      <c r="EJ3" s="215">
        <f>問13!L21</f>
        <v>0</v>
      </c>
      <c r="EK3" s="215">
        <f>問13!N21</f>
        <v>0</v>
      </c>
      <c r="EL3" s="215">
        <f>問13!P21</f>
        <v>0</v>
      </c>
      <c r="EM3" s="215">
        <f>問13!R21</f>
        <v>0</v>
      </c>
      <c r="EN3" s="215">
        <f>問13!T21</f>
        <v>0</v>
      </c>
      <c r="EO3" s="215">
        <f>問13!V21</f>
        <v>0</v>
      </c>
      <c r="EP3" s="215">
        <f>問13!X21</f>
        <v>0</v>
      </c>
      <c r="EQ3" s="215">
        <f>問13!F22</f>
        <v>0</v>
      </c>
      <c r="ER3" s="215">
        <f>問13!H22</f>
        <v>0</v>
      </c>
      <c r="ES3" s="215">
        <f>問13!J22</f>
        <v>0</v>
      </c>
      <c r="ET3" s="215">
        <f>問13!L22</f>
        <v>0</v>
      </c>
      <c r="EU3" s="215">
        <f>問13!N22</f>
        <v>0</v>
      </c>
      <c r="EV3" s="215">
        <f>問13!P22</f>
        <v>0</v>
      </c>
      <c r="EW3" s="215">
        <f>問13!R22</f>
        <v>0</v>
      </c>
      <c r="EX3" s="215">
        <f>問13!T22</f>
        <v>0</v>
      </c>
      <c r="EY3" s="215">
        <f>問13!V22</f>
        <v>0</v>
      </c>
      <c r="EZ3" s="215">
        <f>問13!X22</f>
        <v>0</v>
      </c>
      <c r="FA3" s="215">
        <f>問13!F23</f>
        <v>0</v>
      </c>
      <c r="FB3" s="215">
        <f>問13!H23</f>
        <v>0</v>
      </c>
      <c r="FC3" s="215">
        <f>問13!J23</f>
        <v>0</v>
      </c>
      <c r="FD3" s="215">
        <f>問13!L23</f>
        <v>0</v>
      </c>
      <c r="FE3" s="215">
        <f>問13!N23</f>
        <v>0</v>
      </c>
      <c r="FF3" s="215">
        <f>問13!P23</f>
        <v>0</v>
      </c>
      <c r="FG3" s="215">
        <f>問13!R23</f>
        <v>0</v>
      </c>
      <c r="FH3" s="215">
        <f>問13!T23</f>
        <v>0</v>
      </c>
      <c r="FI3" s="215">
        <f>問13!V23</f>
        <v>0</v>
      </c>
      <c r="FJ3" s="215">
        <f>問13!X23</f>
        <v>0</v>
      </c>
      <c r="FK3" s="215">
        <f>問14!G7</f>
        <v>0</v>
      </c>
      <c r="FL3" s="215">
        <f>問14!I7</f>
        <v>0</v>
      </c>
      <c r="FM3" s="215">
        <f>問14!K7</f>
        <v>0</v>
      </c>
      <c r="FN3" s="215">
        <f>問14!M7</f>
        <v>0</v>
      </c>
      <c r="FO3" s="215">
        <f>問14!O7</f>
        <v>0</v>
      </c>
      <c r="FP3" s="215">
        <f>問14!Q7</f>
        <v>0</v>
      </c>
      <c r="FQ3" s="215">
        <f>問14!S7</f>
        <v>0</v>
      </c>
      <c r="FR3" s="215">
        <f>問14!U7</f>
        <v>0</v>
      </c>
      <c r="FS3" s="215">
        <f>問14!W7</f>
        <v>0</v>
      </c>
      <c r="FT3" s="215">
        <f>問14!Y7</f>
        <v>0</v>
      </c>
      <c r="FU3" s="215">
        <f>問14!G9</f>
        <v>0</v>
      </c>
      <c r="FV3" s="215">
        <f>問14!I9</f>
        <v>0</v>
      </c>
      <c r="FW3" s="215">
        <f>問14!K9</f>
        <v>0</v>
      </c>
      <c r="FX3" s="215">
        <f>問14!M9</f>
        <v>0</v>
      </c>
      <c r="FY3" s="215">
        <f>問14!O9</f>
        <v>0</v>
      </c>
      <c r="FZ3" s="215">
        <f>問14!Q9</f>
        <v>0</v>
      </c>
      <c r="GA3" s="215">
        <f>問14!S9</f>
        <v>0</v>
      </c>
      <c r="GB3" s="215">
        <f>問14!U9</f>
        <v>0</v>
      </c>
      <c r="GC3" s="215">
        <f>問14!W9</f>
        <v>0</v>
      </c>
      <c r="GD3" s="215">
        <f>問14!Y9</f>
        <v>0</v>
      </c>
      <c r="GE3" s="215">
        <f>問14!G11</f>
        <v>0</v>
      </c>
      <c r="GF3" s="215">
        <f>問14!I11</f>
        <v>0</v>
      </c>
      <c r="GG3" s="215">
        <f>問14!K11</f>
        <v>0</v>
      </c>
      <c r="GH3" s="215">
        <f>問14!M11</f>
        <v>0</v>
      </c>
      <c r="GI3" s="215">
        <f>問14!O11</f>
        <v>0</v>
      </c>
      <c r="GJ3" s="215">
        <f>問14!Q11</f>
        <v>0</v>
      </c>
      <c r="GK3" s="215">
        <f>問14!S11</f>
        <v>0</v>
      </c>
      <c r="GL3" s="215">
        <f>問14!U11</f>
        <v>0</v>
      </c>
      <c r="GM3" s="215">
        <f>問14!W11</f>
        <v>0</v>
      </c>
      <c r="GN3" s="215">
        <f>問14!Y11</f>
        <v>0</v>
      </c>
      <c r="GO3" s="215">
        <f>問14!G13</f>
        <v>0</v>
      </c>
      <c r="GP3" s="215">
        <f>問14!I13</f>
        <v>0</v>
      </c>
      <c r="GQ3" s="215">
        <f>問14!K13</f>
        <v>0</v>
      </c>
      <c r="GR3" s="215">
        <f>問14!M13</f>
        <v>0</v>
      </c>
      <c r="GS3" s="215">
        <f>問14!O13</f>
        <v>0</v>
      </c>
      <c r="GT3" s="215">
        <f>問14!Q13</f>
        <v>0</v>
      </c>
      <c r="GU3" s="215">
        <f>問14!S13</f>
        <v>0</v>
      </c>
      <c r="GV3" s="215">
        <f>問14!U13</f>
        <v>0</v>
      </c>
      <c r="GW3" s="215">
        <f>問14!W13</f>
        <v>0</v>
      </c>
      <c r="GX3" s="215">
        <f>問14!Y13</f>
        <v>0</v>
      </c>
      <c r="GY3" s="215">
        <f>問14!G15</f>
        <v>0</v>
      </c>
      <c r="GZ3" s="215">
        <f>問14!I15</f>
        <v>0</v>
      </c>
      <c r="HA3" s="215">
        <f>問14!K15</f>
        <v>0</v>
      </c>
      <c r="HB3" s="215">
        <f>問14!M15</f>
        <v>0</v>
      </c>
      <c r="HC3" s="215">
        <f>問14!O15</f>
        <v>0</v>
      </c>
      <c r="HD3" s="215">
        <f>問14!Q15</f>
        <v>0</v>
      </c>
      <c r="HE3" s="215">
        <f>問14!S15</f>
        <v>0</v>
      </c>
      <c r="HF3" s="215">
        <f>問14!U15</f>
        <v>0</v>
      </c>
      <c r="HG3" s="215">
        <f>問14!W15</f>
        <v>0</v>
      </c>
      <c r="HH3" s="215">
        <f>問14!IY15</f>
        <v>0</v>
      </c>
    </row>
    <row r="8" spans="1:216" s="229" customFormat="1" x14ac:dyDescent="0.15"/>
  </sheetData>
  <sheetProtection sheet="1" objects="1" scenarios="1"/>
  <phoneticPr fontId="5"/>
  <printOptions gridLinesSet="0"/>
  <pageMargins left="0.75" right="0.75" top="1" bottom="1" header="0.5" footer="0.5"/>
  <headerFooter alignWithMargins="0">
    <oddHeader>&amp;A</oddHeader>
    <oddFooter>-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CA48-E4D4-4987-A912-A41D9DDBE99C}">
  <sheetPr>
    <tabColor rgb="FFFFC000"/>
  </sheetPr>
  <dimension ref="A1:EW3"/>
  <sheetViews>
    <sheetView zoomScale="120" zoomScaleNormal="120" workbookViewId="0">
      <pane xSplit="1" ySplit="2" topLeftCell="B3" activePane="bottomRight" state="frozen"/>
      <selection activeCell="T27" sqref="T27"/>
      <selection pane="topRight" activeCell="T27" sqref="T27"/>
      <selection pane="bottomLeft" activeCell="T27" sqref="T27"/>
      <selection pane="bottomRight" activeCell="CQ3" sqref="CQ3"/>
    </sheetView>
  </sheetViews>
  <sheetFormatPr defaultColWidth="9" defaultRowHeight="14.25" x14ac:dyDescent="0.15"/>
  <cols>
    <col min="1" max="1" width="9" style="215"/>
    <col min="2" max="258" width="10.625" style="215" customWidth="1"/>
    <col min="259" max="16384" width="9" style="215"/>
  </cols>
  <sheetData>
    <row r="1" spans="1:153" x14ac:dyDescent="0.15">
      <c r="B1" s="217">
        <v>256</v>
      </c>
      <c r="C1" s="217">
        <v>257</v>
      </c>
      <c r="D1" s="217">
        <v>258</v>
      </c>
      <c r="E1" s="217">
        <v>259</v>
      </c>
      <c r="F1" s="217">
        <v>260</v>
      </c>
      <c r="G1" s="217">
        <v>261</v>
      </c>
      <c r="H1" s="217">
        <v>262</v>
      </c>
      <c r="I1" s="217">
        <v>263</v>
      </c>
      <c r="J1" s="217">
        <v>264</v>
      </c>
      <c r="K1" s="217">
        <v>265</v>
      </c>
      <c r="L1" s="217">
        <v>266</v>
      </c>
      <c r="M1" s="217">
        <v>267</v>
      </c>
      <c r="N1" s="217">
        <v>268</v>
      </c>
      <c r="O1" s="217">
        <v>269</v>
      </c>
      <c r="P1" s="217">
        <v>270</v>
      </c>
      <c r="Q1" s="217">
        <v>271</v>
      </c>
      <c r="R1" s="217">
        <v>272</v>
      </c>
      <c r="S1" s="217">
        <v>273</v>
      </c>
      <c r="T1" s="217">
        <v>274</v>
      </c>
      <c r="U1" s="217">
        <v>275</v>
      </c>
      <c r="V1" s="217">
        <v>276</v>
      </c>
      <c r="W1" s="217">
        <v>277</v>
      </c>
      <c r="X1" s="217">
        <v>278</v>
      </c>
      <c r="Y1" s="217">
        <v>279</v>
      </c>
      <c r="Z1" s="217">
        <v>280</v>
      </c>
      <c r="AA1" s="217">
        <v>281</v>
      </c>
      <c r="AB1" s="217">
        <v>282</v>
      </c>
      <c r="AC1" s="217">
        <v>283</v>
      </c>
      <c r="AD1" s="217">
        <v>284</v>
      </c>
      <c r="AE1" s="217">
        <v>285</v>
      </c>
      <c r="AF1" s="217">
        <v>286</v>
      </c>
      <c r="AG1" s="217">
        <v>287</v>
      </c>
      <c r="AH1" s="217">
        <v>288</v>
      </c>
      <c r="AI1" s="217">
        <v>289</v>
      </c>
      <c r="AJ1" s="217">
        <v>290</v>
      </c>
      <c r="AK1" s="217">
        <v>291</v>
      </c>
      <c r="AL1" s="217">
        <v>292</v>
      </c>
      <c r="AM1" s="217">
        <v>293</v>
      </c>
      <c r="AN1" s="217">
        <v>294</v>
      </c>
      <c r="AO1" s="217">
        <v>295</v>
      </c>
      <c r="AP1" s="217">
        <v>296</v>
      </c>
      <c r="AQ1" s="217">
        <v>297</v>
      </c>
      <c r="AR1" s="217">
        <v>298</v>
      </c>
      <c r="AS1" s="217">
        <v>299</v>
      </c>
      <c r="AT1" s="217">
        <v>300</v>
      </c>
      <c r="AU1" s="217">
        <v>301</v>
      </c>
      <c r="AV1" s="217">
        <v>302</v>
      </c>
      <c r="AW1" s="217">
        <v>303</v>
      </c>
      <c r="AX1" s="217">
        <v>304</v>
      </c>
      <c r="AY1" s="217">
        <v>305</v>
      </c>
      <c r="AZ1" s="217">
        <v>306</v>
      </c>
      <c r="BA1" s="217">
        <v>307</v>
      </c>
      <c r="BB1" s="217">
        <v>308</v>
      </c>
      <c r="BC1" s="217">
        <v>309</v>
      </c>
      <c r="BD1" s="217">
        <v>310</v>
      </c>
      <c r="BE1" s="217">
        <v>311</v>
      </c>
      <c r="BF1" s="217">
        <v>312</v>
      </c>
      <c r="BG1" s="217">
        <v>313</v>
      </c>
      <c r="BH1" s="217">
        <v>314</v>
      </c>
      <c r="BI1" s="217">
        <v>315</v>
      </c>
      <c r="BJ1" s="217">
        <v>316</v>
      </c>
      <c r="BK1" s="217">
        <v>317</v>
      </c>
      <c r="BL1" s="217">
        <v>318</v>
      </c>
      <c r="BM1" s="217">
        <v>319</v>
      </c>
      <c r="BN1" s="217">
        <v>320</v>
      </c>
      <c r="BO1" s="217">
        <v>321</v>
      </c>
      <c r="BP1" s="217">
        <v>322</v>
      </c>
      <c r="BQ1" s="217">
        <v>323</v>
      </c>
      <c r="BR1" s="217">
        <v>324</v>
      </c>
      <c r="BS1" s="217">
        <v>325</v>
      </c>
      <c r="BT1" s="217">
        <v>326</v>
      </c>
      <c r="BU1" s="217">
        <v>327</v>
      </c>
      <c r="BV1" s="217">
        <v>328</v>
      </c>
      <c r="BW1" s="217">
        <v>329</v>
      </c>
      <c r="BX1" s="217">
        <v>330</v>
      </c>
      <c r="BY1" s="217">
        <v>331</v>
      </c>
      <c r="BZ1" s="217">
        <v>332</v>
      </c>
      <c r="CA1" s="217">
        <v>333</v>
      </c>
      <c r="CB1" s="217">
        <v>334</v>
      </c>
      <c r="CC1" s="217">
        <v>335</v>
      </c>
      <c r="CD1" s="217">
        <v>336</v>
      </c>
      <c r="CE1" s="217">
        <v>337</v>
      </c>
      <c r="CF1" s="217">
        <v>338</v>
      </c>
      <c r="CG1" s="217">
        <v>339</v>
      </c>
      <c r="CH1" s="217">
        <v>340</v>
      </c>
      <c r="CI1" s="217">
        <v>341</v>
      </c>
      <c r="CJ1" s="217">
        <v>342</v>
      </c>
      <c r="CK1" s="217">
        <v>343</v>
      </c>
      <c r="CL1" s="217">
        <v>344</v>
      </c>
      <c r="CM1" s="217">
        <v>345</v>
      </c>
      <c r="CN1" s="217">
        <v>346</v>
      </c>
      <c r="CO1" s="217">
        <v>347</v>
      </c>
      <c r="CP1" s="217">
        <v>348</v>
      </c>
      <c r="CQ1" s="217">
        <v>349</v>
      </c>
      <c r="CR1" s="217">
        <v>350</v>
      </c>
      <c r="CS1" s="217">
        <v>351</v>
      </c>
      <c r="CT1" s="217">
        <v>352</v>
      </c>
      <c r="CU1" s="217">
        <v>353</v>
      </c>
      <c r="CV1" s="217">
        <v>354</v>
      </c>
      <c r="CW1" s="217">
        <v>355</v>
      </c>
      <c r="CX1" s="217">
        <v>356</v>
      </c>
      <c r="CY1" s="217">
        <v>357</v>
      </c>
      <c r="CZ1" s="217">
        <v>358</v>
      </c>
      <c r="DA1" s="217">
        <v>359</v>
      </c>
      <c r="DB1" s="217">
        <v>360</v>
      </c>
      <c r="DC1" s="217">
        <v>361</v>
      </c>
      <c r="DD1" s="217">
        <v>362</v>
      </c>
      <c r="DE1" s="217">
        <v>363</v>
      </c>
      <c r="DF1" s="217">
        <v>364</v>
      </c>
      <c r="DG1" s="217">
        <v>365</v>
      </c>
      <c r="DH1" s="217">
        <v>366</v>
      </c>
      <c r="DI1" s="217">
        <v>367</v>
      </c>
      <c r="DJ1" s="217">
        <v>368</v>
      </c>
      <c r="DK1" s="217">
        <v>369</v>
      </c>
      <c r="DL1" s="217">
        <v>370</v>
      </c>
      <c r="DM1" s="217">
        <v>371</v>
      </c>
      <c r="DN1" s="217">
        <v>372</v>
      </c>
      <c r="DO1" s="217">
        <v>373</v>
      </c>
      <c r="DP1" s="217">
        <v>374</v>
      </c>
      <c r="DQ1" s="217">
        <v>375</v>
      </c>
      <c r="DR1" s="217">
        <v>376</v>
      </c>
      <c r="DS1" s="217">
        <v>377</v>
      </c>
      <c r="DT1" s="217">
        <v>378</v>
      </c>
      <c r="DU1" s="217">
        <v>379</v>
      </c>
      <c r="DV1" s="217">
        <v>380</v>
      </c>
      <c r="DW1" s="217">
        <v>381</v>
      </c>
      <c r="DX1" s="217">
        <v>382</v>
      </c>
      <c r="DY1" s="217">
        <v>383</v>
      </c>
      <c r="DZ1" s="217">
        <v>384</v>
      </c>
      <c r="EA1" s="217">
        <v>385</v>
      </c>
      <c r="EB1" s="217">
        <v>386</v>
      </c>
      <c r="EC1" s="217">
        <v>387</v>
      </c>
      <c r="ED1" s="217">
        <v>388</v>
      </c>
      <c r="EE1" s="217">
        <v>389</v>
      </c>
      <c r="EF1" s="217">
        <v>390</v>
      </c>
      <c r="EG1" s="217">
        <v>391</v>
      </c>
      <c r="EH1" s="217">
        <v>392</v>
      </c>
      <c r="EI1" s="217">
        <v>393</v>
      </c>
      <c r="EJ1" s="217">
        <v>394</v>
      </c>
      <c r="EK1" s="217">
        <v>395</v>
      </c>
      <c r="EL1" s="217">
        <v>396</v>
      </c>
      <c r="EM1" s="217">
        <v>397</v>
      </c>
      <c r="EN1" s="217">
        <v>398</v>
      </c>
      <c r="EO1" s="217">
        <v>399</v>
      </c>
      <c r="EP1" s="217">
        <v>400</v>
      </c>
      <c r="EQ1" s="217">
        <v>401</v>
      </c>
      <c r="ER1" s="217"/>
      <c r="ES1" s="217"/>
      <c r="ET1" s="217"/>
      <c r="EU1" s="217"/>
      <c r="EV1" s="217"/>
      <c r="EW1" s="217"/>
    </row>
    <row r="2" spans="1:153" s="222" customFormat="1" ht="85.5" x14ac:dyDescent="0.15">
      <c r="A2" s="222" t="s">
        <v>311</v>
      </c>
      <c r="B2" s="234" t="s">
        <v>1409</v>
      </c>
      <c r="C2" s="234" t="s">
        <v>1410</v>
      </c>
      <c r="D2" s="234" t="s">
        <v>1411</v>
      </c>
      <c r="E2" s="234" t="s">
        <v>1412</v>
      </c>
      <c r="F2" s="234" t="s">
        <v>1418</v>
      </c>
      <c r="G2" s="234" t="s">
        <v>1413</v>
      </c>
      <c r="H2" s="234" t="s">
        <v>1414</v>
      </c>
      <c r="I2" s="234" t="s">
        <v>1415</v>
      </c>
      <c r="J2" s="234" t="s">
        <v>1416</v>
      </c>
      <c r="K2" s="234" t="s">
        <v>1417</v>
      </c>
      <c r="L2" s="234" t="s">
        <v>1429</v>
      </c>
      <c r="M2" s="234" t="s">
        <v>1430</v>
      </c>
      <c r="N2" s="234" t="s">
        <v>1431</v>
      </c>
      <c r="O2" s="234" t="s">
        <v>1432</v>
      </c>
      <c r="P2" s="234" t="s">
        <v>1433</v>
      </c>
      <c r="Q2" s="234" t="s">
        <v>1434</v>
      </c>
      <c r="R2" s="234" t="s">
        <v>1435</v>
      </c>
      <c r="S2" s="234" t="s">
        <v>1436</v>
      </c>
      <c r="T2" s="234" t="s">
        <v>1437</v>
      </c>
      <c r="U2" s="234" t="s">
        <v>1438</v>
      </c>
      <c r="V2" s="234" t="s">
        <v>1439</v>
      </c>
      <c r="W2" s="234" t="s">
        <v>1440</v>
      </c>
      <c r="X2" s="234" t="s">
        <v>1441</v>
      </c>
      <c r="Y2" s="234" t="s">
        <v>1442</v>
      </c>
      <c r="Z2" s="234" t="s">
        <v>1443</v>
      </c>
      <c r="AA2" s="234" t="s">
        <v>1444</v>
      </c>
      <c r="AB2" s="234" t="s">
        <v>1445</v>
      </c>
      <c r="AC2" s="234" t="s">
        <v>1446</v>
      </c>
      <c r="AD2" s="234" t="s">
        <v>1447</v>
      </c>
      <c r="AE2" s="234" t="s">
        <v>1448</v>
      </c>
      <c r="AF2" s="234" t="s">
        <v>1449</v>
      </c>
      <c r="AG2" s="234" t="s">
        <v>1450</v>
      </c>
      <c r="AH2" s="234" t="s">
        <v>1451</v>
      </c>
      <c r="AI2" s="234" t="s">
        <v>1452</v>
      </c>
      <c r="AJ2" s="234" t="s">
        <v>1453</v>
      </c>
      <c r="AK2" s="234" t="s">
        <v>1454</v>
      </c>
      <c r="AL2" s="234" t="s">
        <v>1455</v>
      </c>
      <c r="AM2" s="234" t="s">
        <v>1456</v>
      </c>
      <c r="AN2" s="234" t="s">
        <v>1457</v>
      </c>
      <c r="AO2" s="234" t="s">
        <v>1458</v>
      </c>
      <c r="AP2" s="234" t="s">
        <v>1459</v>
      </c>
      <c r="AQ2" s="234" t="s">
        <v>1460</v>
      </c>
      <c r="AR2" s="233" t="s">
        <v>1461</v>
      </c>
      <c r="AS2" s="233" t="s">
        <v>1462</v>
      </c>
      <c r="AT2" s="233" t="s">
        <v>1463</v>
      </c>
      <c r="AU2" s="233" t="s">
        <v>1464</v>
      </c>
      <c r="AV2" s="233" t="s">
        <v>1465</v>
      </c>
      <c r="AW2" s="233" t="s">
        <v>1466</v>
      </c>
      <c r="AX2" s="233" t="s">
        <v>1467</v>
      </c>
      <c r="AY2" s="233" t="s">
        <v>1468</v>
      </c>
      <c r="AZ2" s="233" t="s">
        <v>1469</v>
      </c>
      <c r="BA2" s="233" t="s">
        <v>1470</v>
      </c>
      <c r="BB2" s="233" t="s">
        <v>1471</v>
      </c>
      <c r="BC2" s="233" t="s">
        <v>1472</v>
      </c>
      <c r="BD2" s="233" t="s">
        <v>1473</v>
      </c>
      <c r="BE2" s="233" t="s">
        <v>1474</v>
      </c>
      <c r="BF2" s="233" t="s">
        <v>1475</v>
      </c>
      <c r="BG2" s="233" t="s">
        <v>1476</v>
      </c>
      <c r="BH2" s="233" t="s">
        <v>1477</v>
      </c>
      <c r="BI2" s="233" t="s">
        <v>1478</v>
      </c>
      <c r="BJ2" s="233" t="s">
        <v>1479</v>
      </c>
      <c r="BK2" s="233" t="s">
        <v>1480</v>
      </c>
      <c r="BL2" s="233" t="s">
        <v>1481</v>
      </c>
      <c r="BM2" s="233" t="s">
        <v>1482</v>
      </c>
      <c r="BN2" s="233" t="s">
        <v>1483</v>
      </c>
      <c r="BO2" s="233" t="s">
        <v>1484</v>
      </c>
      <c r="BP2" s="233" t="s">
        <v>1485</v>
      </c>
      <c r="BQ2" s="233" t="s">
        <v>1486</v>
      </c>
      <c r="BR2" s="233" t="s">
        <v>1487</v>
      </c>
      <c r="BS2" s="233" t="s">
        <v>1488</v>
      </c>
      <c r="BT2" s="300" t="s">
        <v>1557</v>
      </c>
      <c r="BU2" s="233" t="s">
        <v>1489</v>
      </c>
      <c r="BV2" s="233" t="s">
        <v>1490</v>
      </c>
      <c r="BW2" s="233" t="s">
        <v>1491</v>
      </c>
      <c r="BX2" s="233" t="s">
        <v>1492</v>
      </c>
      <c r="BY2" s="233" t="s">
        <v>1493</v>
      </c>
      <c r="BZ2" s="300" t="s">
        <v>1558</v>
      </c>
      <c r="CA2" s="233" t="s">
        <v>1494</v>
      </c>
      <c r="CB2" s="233" t="s">
        <v>1495</v>
      </c>
      <c r="CC2" s="233" t="s">
        <v>1496</v>
      </c>
      <c r="CD2" s="233" t="s">
        <v>1497</v>
      </c>
      <c r="CE2" s="233" t="s">
        <v>1498</v>
      </c>
      <c r="CF2" s="233" t="s">
        <v>497</v>
      </c>
      <c r="CG2" s="233" t="s">
        <v>498</v>
      </c>
      <c r="CH2" s="233" t="s">
        <v>499</v>
      </c>
      <c r="CI2" s="233" t="s">
        <v>500</v>
      </c>
      <c r="CJ2" s="233" t="s">
        <v>1499</v>
      </c>
      <c r="CK2" s="233" t="s">
        <v>501</v>
      </c>
      <c r="CL2" s="233" t="s">
        <v>502</v>
      </c>
      <c r="CM2" s="233" t="s">
        <v>503</v>
      </c>
      <c r="CN2" s="233" t="s">
        <v>504</v>
      </c>
      <c r="CO2" s="233" t="s">
        <v>1500</v>
      </c>
      <c r="CP2" s="297" t="s">
        <v>1501</v>
      </c>
      <c r="CQ2" s="297" t="s">
        <v>1502</v>
      </c>
      <c r="CR2" s="297" t="s">
        <v>1503</v>
      </c>
      <c r="CS2" s="297" t="s">
        <v>1504</v>
      </c>
      <c r="CT2" s="300" t="s">
        <v>1559</v>
      </c>
      <c r="CU2" s="297" t="s">
        <v>1505</v>
      </c>
      <c r="CV2" s="297" t="s">
        <v>1506</v>
      </c>
      <c r="CW2" s="297" t="s">
        <v>732</v>
      </c>
      <c r="CX2" s="297" t="s">
        <v>1507</v>
      </c>
      <c r="CY2" s="297" t="s">
        <v>1509</v>
      </c>
      <c r="CZ2" s="297" t="s">
        <v>1508</v>
      </c>
      <c r="DA2" s="297" t="s">
        <v>1510</v>
      </c>
      <c r="DB2" s="297" t="s">
        <v>1511</v>
      </c>
      <c r="DC2" s="300" t="s">
        <v>1560</v>
      </c>
      <c r="DD2" s="297" t="s">
        <v>1512</v>
      </c>
      <c r="DE2" s="297" t="s">
        <v>1513</v>
      </c>
      <c r="DF2" s="297" t="s">
        <v>1514</v>
      </c>
      <c r="DG2" s="297" t="s">
        <v>1515</v>
      </c>
      <c r="DH2" s="297" t="s">
        <v>1516</v>
      </c>
      <c r="DI2" s="297" t="s">
        <v>1517</v>
      </c>
      <c r="DJ2" s="297" t="s">
        <v>1518</v>
      </c>
      <c r="DK2" s="297" t="s">
        <v>1519</v>
      </c>
      <c r="DL2" s="300" t="s">
        <v>1561</v>
      </c>
      <c r="DM2" s="297" t="s">
        <v>1520</v>
      </c>
      <c r="DN2" s="297" t="s">
        <v>1521</v>
      </c>
      <c r="DO2" s="297" t="s">
        <v>1522</v>
      </c>
      <c r="DP2" s="297" t="s">
        <v>1523</v>
      </c>
      <c r="DQ2" s="233" t="s">
        <v>1524</v>
      </c>
      <c r="DR2" s="233" t="s">
        <v>1525</v>
      </c>
      <c r="DS2" s="233" t="s">
        <v>1526</v>
      </c>
      <c r="DT2" s="233" t="s">
        <v>1527</v>
      </c>
      <c r="DU2" s="233" t="s">
        <v>1528</v>
      </c>
      <c r="DV2" s="233" t="s">
        <v>1529</v>
      </c>
      <c r="DW2" s="233" t="s">
        <v>1530</v>
      </c>
      <c r="DX2" s="233" t="s">
        <v>1531</v>
      </c>
      <c r="DY2" s="233" t="s">
        <v>1532</v>
      </c>
      <c r="DZ2" s="233" t="s">
        <v>1533</v>
      </c>
      <c r="EA2" s="233" t="s">
        <v>1534</v>
      </c>
      <c r="EB2" s="233" t="s">
        <v>1535</v>
      </c>
      <c r="EC2" s="233" t="s">
        <v>1536</v>
      </c>
      <c r="ED2" s="233" t="s">
        <v>1537</v>
      </c>
      <c r="EE2" s="233" t="s">
        <v>1538</v>
      </c>
      <c r="EF2" s="233" t="s">
        <v>1539</v>
      </c>
      <c r="EG2" s="233" t="s">
        <v>1540</v>
      </c>
      <c r="EH2" s="233" t="s">
        <v>1541</v>
      </c>
      <c r="EI2" s="233" t="s">
        <v>1542</v>
      </c>
      <c r="EJ2" s="233" t="s">
        <v>1543</v>
      </c>
      <c r="EK2" s="233" t="s">
        <v>1544</v>
      </c>
      <c r="EL2" s="233" t="s">
        <v>1545</v>
      </c>
      <c r="EM2" s="233" t="s">
        <v>1546</v>
      </c>
      <c r="EN2" s="233" t="s">
        <v>1547</v>
      </c>
      <c r="EO2" s="233" t="s">
        <v>1548</v>
      </c>
      <c r="EP2" s="233" t="s">
        <v>1549</v>
      </c>
      <c r="EQ2" s="233" t="s">
        <v>1550</v>
      </c>
    </row>
    <row r="3" spans="1:153" x14ac:dyDescent="0.15">
      <c r="A3" s="215">
        <v>1</v>
      </c>
      <c r="B3" s="215">
        <f>問14!G17</f>
        <v>0</v>
      </c>
      <c r="C3" s="215">
        <f>問14!I17</f>
        <v>0</v>
      </c>
      <c r="D3" s="215">
        <f>問14!K17</f>
        <v>0</v>
      </c>
      <c r="E3" s="215">
        <f>問14!M17</f>
        <v>0</v>
      </c>
      <c r="F3" s="215">
        <f>問14!O17</f>
        <v>0</v>
      </c>
      <c r="G3" s="215">
        <f>問14!Q17</f>
        <v>0</v>
      </c>
      <c r="H3" s="215">
        <f>問14!S17</f>
        <v>0</v>
      </c>
      <c r="I3" s="215">
        <f>問14!U17</f>
        <v>0</v>
      </c>
      <c r="J3" s="215">
        <f>問14!W17</f>
        <v>0</v>
      </c>
      <c r="K3" s="215">
        <f>問14!Y17</f>
        <v>0</v>
      </c>
      <c r="L3" s="215">
        <f>問14!G19</f>
        <v>0</v>
      </c>
      <c r="M3" s="215">
        <f>問14!I19</f>
        <v>0</v>
      </c>
      <c r="N3" s="215">
        <f>問14!K19</f>
        <v>0</v>
      </c>
      <c r="O3" s="215">
        <f>問14!M19</f>
        <v>0</v>
      </c>
      <c r="P3" s="215">
        <f>問14!O19</f>
        <v>0</v>
      </c>
      <c r="Q3" s="215">
        <f>問14!Q19</f>
        <v>0</v>
      </c>
      <c r="R3" s="215">
        <f>問14!S19</f>
        <v>0</v>
      </c>
      <c r="S3" s="215">
        <f>問14!U19</f>
        <v>0</v>
      </c>
      <c r="T3" s="215">
        <f>問14!W19</f>
        <v>0</v>
      </c>
      <c r="U3" s="215">
        <f>問14!Y19</f>
        <v>0</v>
      </c>
      <c r="V3" s="215">
        <f>問14!G21</f>
        <v>0</v>
      </c>
      <c r="W3" s="215">
        <f>問14!I21</f>
        <v>0</v>
      </c>
      <c r="X3" s="215">
        <f>問14!K21</f>
        <v>0</v>
      </c>
      <c r="Y3" s="215">
        <f>問14!M21</f>
        <v>0</v>
      </c>
      <c r="Z3" s="215">
        <f>問14!O21</f>
        <v>0</v>
      </c>
      <c r="AA3" s="215">
        <f>問14!Q21</f>
        <v>0</v>
      </c>
      <c r="AB3" s="215">
        <f>問14!S21</f>
        <v>0</v>
      </c>
      <c r="AC3" s="215">
        <f>問14!U21</f>
        <v>0</v>
      </c>
      <c r="AD3" s="215">
        <f>問14!W21</f>
        <v>0</v>
      </c>
      <c r="AE3" s="215">
        <f>問14!Y21</f>
        <v>0</v>
      </c>
      <c r="AF3" s="215">
        <f>問14!G23</f>
        <v>0</v>
      </c>
      <c r="AG3" s="215">
        <f>問14!I23</f>
        <v>0</v>
      </c>
      <c r="AH3" s="215">
        <f>問14!K23</f>
        <v>0</v>
      </c>
      <c r="AI3" s="215">
        <f>問14!M23</f>
        <v>0</v>
      </c>
      <c r="AJ3" s="215">
        <f>問14!O23</f>
        <v>0</v>
      </c>
      <c r="AK3" s="215">
        <f>問14!Q23</f>
        <v>0</v>
      </c>
      <c r="AL3" s="215">
        <f>問14!S23</f>
        <v>0</v>
      </c>
      <c r="AM3" s="215">
        <f>問14!U23</f>
        <v>0</v>
      </c>
      <c r="AN3" s="215">
        <f>問14!W23</f>
        <v>0</v>
      </c>
      <c r="AO3" s="215">
        <f>問14!Y23</f>
        <v>0</v>
      </c>
      <c r="AP3" s="215">
        <f>問14!G25</f>
        <v>0</v>
      </c>
      <c r="AQ3" s="215">
        <f>問14!I25</f>
        <v>0</v>
      </c>
      <c r="AR3" s="215">
        <f>問14!K25</f>
        <v>0</v>
      </c>
      <c r="AS3" s="215">
        <f>問14!M25</f>
        <v>0</v>
      </c>
      <c r="AT3" s="215">
        <f>問14!O25</f>
        <v>0</v>
      </c>
      <c r="AU3" s="215">
        <f>問14!Q25</f>
        <v>0</v>
      </c>
      <c r="AV3" s="215">
        <f>問14!S25</f>
        <v>0</v>
      </c>
      <c r="AW3" s="215">
        <f>問14!U25</f>
        <v>0</v>
      </c>
      <c r="AX3" s="215">
        <f>問14!W25</f>
        <v>0</v>
      </c>
      <c r="AY3" s="215">
        <f>問14!Y25</f>
        <v>0</v>
      </c>
      <c r="AZ3" s="215">
        <f>問14!G27</f>
        <v>0</v>
      </c>
      <c r="BA3" s="215">
        <f>問14!I27</f>
        <v>0</v>
      </c>
      <c r="BB3" s="215">
        <f>問14!K27</f>
        <v>0</v>
      </c>
      <c r="BC3" s="215">
        <f>問14!M27</f>
        <v>0</v>
      </c>
      <c r="BD3" s="215">
        <f>問14!O27</f>
        <v>0</v>
      </c>
      <c r="BE3" s="215">
        <f>問14!Q27</f>
        <v>0</v>
      </c>
      <c r="BF3" s="215">
        <f>問14!S27</f>
        <v>0</v>
      </c>
      <c r="BG3" s="215">
        <f>問14!U27</f>
        <v>0</v>
      </c>
      <c r="BH3" s="215">
        <f>問14!W27</f>
        <v>0</v>
      </c>
      <c r="BI3" s="215">
        <f>問14!Y27</f>
        <v>0</v>
      </c>
      <c r="BJ3" s="215">
        <f>問14!G29</f>
        <v>0</v>
      </c>
      <c r="BK3" s="215">
        <f>問14!I29</f>
        <v>0</v>
      </c>
      <c r="BL3" s="215">
        <f>問14!K29</f>
        <v>0</v>
      </c>
      <c r="BM3" s="215">
        <f>問14!M29</f>
        <v>0</v>
      </c>
      <c r="BN3" s="215">
        <f>問14!O29</f>
        <v>0</v>
      </c>
      <c r="BO3" s="215">
        <f>問14!Q29</f>
        <v>0</v>
      </c>
      <c r="BP3" s="215">
        <f>問14!S29</f>
        <v>0</v>
      </c>
      <c r="BQ3" s="215">
        <f>問14!U29</f>
        <v>0</v>
      </c>
      <c r="BR3" s="215">
        <f>問14!W29</f>
        <v>0</v>
      </c>
      <c r="BS3" s="215">
        <f>問14!Y29</f>
        <v>0</v>
      </c>
      <c r="BT3" s="369">
        <f>問14!G33</f>
        <v>0</v>
      </c>
      <c r="BU3" s="215">
        <f>問14!G31</f>
        <v>0</v>
      </c>
      <c r="BV3" s="215">
        <f>問14!I31</f>
        <v>0</v>
      </c>
      <c r="BW3" s="215">
        <f>問14!K31</f>
        <v>0</v>
      </c>
      <c r="BX3" s="215">
        <f>問14!M31</f>
        <v>0</v>
      </c>
      <c r="BY3" s="215">
        <f>問14!O31</f>
        <v>0</v>
      </c>
      <c r="BZ3" s="369">
        <f>問14!Q33</f>
        <v>0</v>
      </c>
      <c r="CA3" s="215">
        <f>問14!Q31</f>
        <v>0</v>
      </c>
      <c r="CB3" s="215">
        <f>問14!S31</f>
        <v>0</v>
      </c>
      <c r="CC3" s="215">
        <f>問14!U31</f>
        <v>0</v>
      </c>
      <c r="CD3" s="215">
        <f>問14!W31</f>
        <v>0</v>
      </c>
      <c r="CE3" s="215">
        <f>問14!Y31</f>
        <v>0</v>
      </c>
      <c r="CF3" s="215">
        <f>問14!G34</f>
        <v>0</v>
      </c>
      <c r="CG3" s="215">
        <f>問14!I34</f>
        <v>0</v>
      </c>
      <c r="CH3" s="215">
        <f>問14!K34</f>
        <v>0</v>
      </c>
      <c r="CI3" s="215">
        <f>問14!M34</f>
        <v>0</v>
      </c>
      <c r="CJ3" s="215">
        <f>問14!O34</f>
        <v>0</v>
      </c>
      <c r="CK3" s="215">
        <f>問14!Q34</f>
        <v>0</v>
      </c>
      <c r="CL3" s="215">
        <f>問14!S34</f>
        <v>0</v>
      </c>
      <c r="CM3" s="215">
        <f>問14!U34</f>
        <v>0</v>
      </c>
      <c r="CN3" s="215">
        <f>問14!W34</f>
        <v>0</v>
      </c>
      <c r="CO3" s="215">
        <f>問14!Y34</f>
        <v>0</v>
      </c>
      <c r="CP3" s="215">
        <f>問15!E22</f>
        <v>0</v>
      </c>
      <c r="CQ3" s="215">
        <f>問15!F22</f>
        <v>0</v>
      </c>
      <c r="CR3" s="215">
        <f>問15!G22</f>
        <v>0</v>
      </c>
      <c r="CS3" s="215">
        <f>問15!H22</f>
        <v>0</v>
      </c>
      <c r="CT3" s="215">
        <f>問15!I21</f>
        <v>0</v>
      </c>
      <c r="CU3" s="215">
        <f>問15!I22</f>
        <v>0</v>
      </c>
      <c r="CV3" s="215">
        <f>問15!J22</f>
        <v>0</v>
      </c>
      <c r="CW3" s="215">
        <f>問15!K22</f>
        <v>0</v>
      </c>
      <c r="CX3" s="215">
        <f>問15!L22</f>
        <v>0</v>
      </c>
      <c r="CY3" s="215">
        <f>問15!E23</f>
        <v>0</v>
      </c>
      <c r="CZ3" s="215">
        <f>問15!F23</f>
        <v>0</v>
      </c>
      <c r="DA3" s="215">
        <f>問15!G23</f>
        <v>0</v>
      </c>
      <c r="DB3" s="215">
        <f>問15!H23</f>
        <v>0</v>
      </c>
      <c r="DC3" s="215">
        <f>問15!I21</f>
        <v>0</v>
      </c>
      <c r="DD3" s="215">
        <f>問15!I23</f>
        <v>0</v>
      </c>
      <c r="DE3" s="215">
        <f>問15!J23</f>
        <v>0</v>
      </c>
      <c r="DF3" s="215">
        <f>問15!K23</f>
        <v>0</v>
      </c>
      <c r="DG3" s="215">
        <f>問15!L23</f>
        <v>0</v>
      </c>
      <c r="DH3" s="215">
        <f>問15!E24</f>
        <v>0</v>
      </c>
      <c r="DI3" s="215">
        <f>問15!F24</f>
        <v>0</v>
      </c>
      <c r="DJ3" s="215">
        <f>問15!G24</f>
        <v>0</v>
      </c>
      <c r="DK3" s="215">
        <f>問15!H24</f>
        <v>0</v>
      </c>
      <c r="DL3" s="215">
        <f>問15!I21</f>
        <v>0</v>
      </c>
      <c r="DM3" s="215">
        <f>問15!I24</f>
        <v>0</v>
      </c>
      <c r="DN3" s="215">
        <f>問15!J24</f>
        <v>0</v>
      </c>
      <c r="DO3" s="215">
        <f>問15!K24</f>
        <v>0</v>
      </c>
      <c r="DP3" s="215">
        <f>問15!L24</f>
        <v>0</v>
      </c>
      <c r="DQ3" s="215">
        <f>問16!D27</f>
        <v>0</v>
      </c>
      <c r="DR3" s="215">
        <f>問16!E27</f>
        <v>0</v>
      </c>
      <c r="DS3" s="215">
        <f>問16!F27</f>
        <v>0</v>
      </c>
      <c r="DT3" s="215">
        <f>問16!D28</f>
        <v>0</v>
      </c>
      <c r="DU3" s="215">
        <f>問16!E28</f>
        <v>0</v>
      </c>
      <c r="DV3" s="215">
        <f>問16!F28</f>
        <v>0</v>
      </c>
      <c r="DW3" s="215">
        <f>問16!D29</f>
        <v>0</v>
      </c>
      <c r="DX3" s="215">
        <f>問16!E29</f>
        <v>0</v>
      </c>
      <c r="DY3" s="215">
        <f>問16!F29</f>
        <v>0</v>
      </c>
      <c r="DZ3" s="215">
        <f>問16!D33</f>
        <v>0</v>
      </c>
      <c r="EA3" s="215">
        <f>問16!E33</f>
        <v>0</v>
      </c>
      <c r="EB3" s="215">
        <f>問16!F33</f>
        <v>0</v>
      </c>
      <c r="EC3" s="215">
        <f>問16!D34</f>
        <v>0</v>
      </c>
      <c r="ED3" s="215">
        <f>問16!E34</f>
        <v>0</v>
      </c>
      <c r="EE3" s="215">
        <f>問16!F34</f>
        <v>0</v>
      </c>
      <c r="EF3" s="215">
        <f>問16!D35</f>
        <v>0</v>
      </c>
      <c r="EG3" s="215">
        <f>問16!E35</f>
        <v>0</v>
      </c>
      <c r="EH3" s="215">
        <f>問16!F35</f>
        <v>0</v>
      </c>
      <c r="EI3" s="215">
        <f>問16!D39</f>
        <v>0</v>
      </c>
      <c r="EJ3" s="215">
        <f>問16!E39</f>
        <v>0</v>
      </c>
      <c r="EK3" s="215">
        <f>問16!F39</f>
        <v>0</v>
      </c>
      <c r="EL3" s="215">
        <f>問16!D40</f>
        <v>0</v>
      </c>
      <c r="EM3" s="215">
        <f>問16!E40</f>
        <v>0</v>
      </c>
      <c r="EN3" s="215">
        <f>問16!F40</f>
        <v>0</v>
      </c>
      <c r="EO3" s="215">
        <f>問16!D41</f>
        <v>0</v>
      </c>
      <c r="EP3" s="215">
        <f>問16!E41</f>
        <v>0</v>
      </c>
      <c r="EQ3" s="215">
        <f>問16!F41</f>
        <v>0</v>
      </c>
    </row>
  </sheetData>
  <sheetProtection sheet="1" objects="1" scenarios="1"/>
  <phoneticPr fontId="5"/>
  <printOptions gridLinesSet="0"/>
  <pageMargins left="0.75" right="0.75" top="1" bottom="1" header="0.5" footer="0.5"/>
  <headerFooter alignWithMargins="0">
    <oddHeader>&amp;A</oddHeader>
    <oddFooter>-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4F9E-772D-4965-9272-6273FC549091}">
  <dimension ref="A1:J45"/>
  <sheetViews>
    <sheetView view="pageBreakPreview" zoomScaleNormal="100" zoomScaleSheetLayoutView="100" workbookViewId="0">
      <selection activeCell="G5" sqref="G5:J5"/>
    </sheetView>
  </sheetViews>
  <sheetFormatPr defaultColWidth="9" defaultRowHeight="13.5" x14ac:dyDescent="0.15"/>
  <cols>
    <col min="1" max="1" width="7.5" style="1" customWidth="1"/>
    <col min="2" max="2" width="3.375" style="1" customWidth="1"/>
    <col min="3" max="3" width="8.375" style="1" customWidth="1"/>
    <col min="4" max="4" width="5" style="1" customWidth="1"/>
    <col min="5" max="5" width="3" style="1" customWidth="1"/>
    <col min="6" max="6" width="1.875" style="1" customWidth="1"/>
    <col min="7" max="9" width="8.125" style="1" customWidth="1"/>
    <col min="10" max="10" width="25.125" style="1" customWidth="1"/>
    <col min="11" max="11" width="5" style="1" customWidth="1"/>
    <col min="12" max="16384" width="9" style="1"/>
  </cols>
  <sheetData>
    <row r="1" spans="1:10" ht="17.25" x14ac:dyDescent="0.15">
      <c r="A1" s="80"/>
      <c r="B1" s="79"/>
      <c r="C1" s="79"/>
      <c r="D1" s="79"/>
      <c r="E1" s="79"/>
      <c r="F1" s="79"/>
      <c r="J1" s="1" t="s">
        <v>135</v>
      </c>
    </row>
    <row r="2" spans="1:10" ht="14.25" customHeight="1" x14ac:dyDescent="0.15">
      <c r="J2" s="78"/>
    </row>
    <row r="3" spans="1:10" s="14" customFormat="1" ht="38.1" customHeight="1" thickBot="1" x14ac:dyDescent="0.2">
      <c r="A3" s="563" t="s">
        <v>1598</v>
      </c>
      <c r="B3" s="564"/>
      <c r="C3" s="564"/>
      <c r="D3" s="564"/>
      <c r="E3" s="564"/>
      <c r="F3" s="564"/>
      <c r="G3" s="564"/>
      <c r="H3" s="564"/>
      <c r="I3" s="564"/>
      <c r="J3" s="564"/>
    </row>
    <row r="4" spans="1:10" s="14" customFormat="1" ht="38.1" customHeight="1" thickBot="1" x14ac:dyDescent="0.2">
      <c r="A4" s="81"/>
      <c r="B4" s="153"/>
      <c r="C4" s="153"/>
      <c r="D4" s="153"/>
      <c r="E4" s="153"/>
      <c r="F4" s="154"/>
      <c r="G4" s="560" t="s">
        <v>233</v>
      </c>
      <c r="H4" s="561"/>
      <c r="I4" s="561"/>
      <c r="J4" s="562"/>
    </row>
    <row r="5" spans="1:10" s="14" customFormat="1" ht="38.1" customHeight="1" thickBot="1" x14ac:dyDescent="0.2">
      <c r="A5" s="155"/>
      <c r="B5" s="156"/>
      <c r="C5" s="156"/>
      <c r="D5" s="156"/>
      <c r="E5" s="156"/>
      <c r="F5" s="157"/>
      <c r="G5" s="571"/>
      <c r="H5" s="572"/>
      <c r="I5" s="572"/>
      <c r="J5" s="573"/>
    </row>
    <row r="6" spans="1:10" ht="45" customHeight="1" thickBot="1" x14ac:dyDescent="0.2">
      <c r="A6" s="565" t="s">
        <v>134</v>
      </c>
      <c r="B6" s="566"/>
      <c r="C6" s="566"/>
      <c r="D6" s="566"/>
      <c r="E6" s="566"/>
      <c r="F6" s="567"/>
      <c r="G6" s="568" t="s">
        <v>234</v>
      </c>
      <c r="H6" s="569"/>
      <c r="I6" s="569"/>
      <c r="J6" s="570"/>
    </row>
    <row r="7" spans="1:10" ht="68.25" customHeight="1" x14ac:dyDescent="0.15">
      <c r="A7" s="550" t="s">
        <v>133</v>
      </c>
      <c r="B7" s="551"/>
      <c r="C7" s="551"/>
      <c r="D7" s="551"/>
      <c r="E7" s="551"/>
      <c r="F7" s="552"/>
      <c r="G7" s="542" t="s">
        <v>787</v>
      </c>
      <c r="H7" s="543"/>
      <c r="I7" s="543"/>
      <c r="J7" s="544"/>
    </row>
    <row r="8" spans="1:10" ht="43.5" customHeight="1" x14ac:dyDescent="0.15">
      <c r="A8" s="553"/>
      <c r="B8" s="554"/>
      <c r="C8" s="554"/>
      <c r="D8" s="554"/>
      <c r="E8" s="554"/>
      <c r="F8" s="555"/>
      <c r="G8" s="545" t="s">
        <v>788</v>
      </c>
      <c r="H8" s="545"/>
      <c r="I8" s="545"/>
      <c r="J8" s="559"/>
    </row>
    <row r="9" spans="1:10" ht="53.25" customHeight="1" x14ac:dyDescent="0.15">
      <c r="A9" s="553"/>
      <c r="B9" s="554"/>
      <c r="C9" s="554"/>
      <c r="D9" s="554"/>
      <c r="E9" s="554"/>
      <c r="F9" s="555"/>
      <c r="G9" s="545" t="s">
        <v>789</v>
      </c>
      <c r="H9" s="546"/>
      <c r="I9" s="546"/>
      <c r="J9" s="547"/>
    </row>
    <row r="10" spans="1:10" ht="35.25" customHeight="1" x14ac:dyDescent="0.15">
      <c r="A10" s="553"/>
      <c r="B10" s="554"/>
      <c r="C10" s="554"/>
      <c r="D10" s="554"/>
      <c r="E10" s="554"/>
      <c r="F10" s="555"/>
      <c r="G10" s="545" t="s">
        <v>790</v>
      </c>
      <c r="H10" s="546"/>
      <c r="I10" s="546"/>
      <c r="J10" s="547"/>
    </row>
    <row r="11" spans="1:10" ht="32.25" customHeight="1" x14ac:dyDescent="0.15">
      <c r="A11" s="553"/>
      <c r="B11" s="554"/>
      <c r="C11" s="554"/>
      <c r="D11" s="554"/>
      <c r="E11" s="554"/>
      <c r="F11" s="555"/>
      <c r="G11" s="545" t="s">
        <v>791</v>
      </c>
      <c r="H11" s="546"/>
      <c r="I11" s="546"/>
      <c r="J11" s="547"/>
    </row>
    <row r="12" spans="1:10" ht="42.75" customHeight="1" x14ac:dyDescent="0.15">
      <c r="A12" s="556"/>
      <c r="B12" s="557"/>
      <c r="C12" s="557"/>
      <c r="D12" s="557"/>
      <c r="E12" s="557"/>
      <c r="F12" s="558"/>
      <c r="G12" s="548" t="s">
        <v>792</v>
      </c>
      <c r="H12" s="548"/>
      <c r="I12" s="548"/>
      <c r="J12" s="549"/>
    </row>
    <row r="13" spans="1:10" ht="50.1" customHeight="1" thickBot="1" x14ac:dyDescent="0.2">
      <c r="A13" s="537" t="s">
        <v>132</v>
      </c>
      <c r="B13" s="538"/>
      <c r="C13" s="538"/>
      <c r="D13" s="538"/>
      <c r="E13" s="538"/>
      <c r="F13" s="539"/>
      <c r="G13" s="540" t="s">
        <v>793</v>
      </c>
      <c r="H13" s="540"/>
      <c r="I13" s="540"/>
      <c r="J13" s="541"/>
    </row>
    <row r="15" spans="1:10" x14ac:dyDescent="0.15">
      <c r="A15" s="1" t="s">
        <v>131</v>
      </c>
    </row>
    <row r="16" spans="1:10" x14ac:dyDescent="0.15">
      <c r="A16" s="1" t="s">
        <v>794</v>
      </c>
    </row>
    <row r="18" spans="1:2" x14ac:dyDescent="0.15">
      <c r="A18" s="1" t="s">
        <v>796</v>
      </c>
    </row>
    <row r="19" spans="1:2" x14ac:dyDescent="0.15">
      <c r="A19" s="1" t="s">
        <v>795</v>
      </c>
    </row>
    <row r="21" spans="1:2" x14ac:dyDescent="0.15">
      <c r="A21" s="1" t="s">
        <v>130</v>
      </c>
    </row>
    <row r="22" spans="1:2" x14ac:dyDescent="0.15">
      <c r="A22" s="1" t="s">
        <v>129</v>
      </c>
    </row>
    <row r="24" spans="1:2" x14ac:dyDescent="0.15">
      <c r="A24" s="1" t="s">
        <v>128</v>
      </c>
    </row>
    <row r="25" spans="1:2" ht="7.5" customHeight="1" x14ac:dyDescent="0.15"/>
    <row r="26" spans="1:2" x14ac:dyDescent="0.15">
      <c r="A26" s="1" t="s">
        <v>797</v>
      </c>
    </row>
    <row r="27" spans="1:2" x14ac:dyDescent="0.15">
      <c r="A27" s="1" t="s">
        <v>798</v>
      </c>
    </row>
    <row r="29" spans="1:2" x14ac:dyDescent="0.15">
      <c r="A29" s="1" t="s">
        <v>799</v>
      </c>
    </row>
    <row r="31" spans="1:2" hidden="1" x14ac:dyDescent="0.15">
      <c r="A31" s="1" t="s">
        <v>216</v>
      </c>
    </row>
    <row r="32" spans="1:2" hidden="1" x14ac:dyDescent="0.15">
      <c r="A32" s="1" t="s">
        <v>757</v>
      </c>
      <c r="B32" s="1" t="s">
        <v>756</v>
      </c>
    </row>
    <row r="33" spans="1:2" hidden="1" x14ac:dyDescent="0.15">
      <c r="A33" s="1" t="s">
        <v>759</v>
      </c>
      <c r="B33" s="1" t="s">
        <v>758</v>
      </c>
    </row>
    <row r="34" spans="1:2" hidden="1" x14ac:dyDescent="0.15">
      <c r="A34" s="1" t="s">
        <v>800</v>
      </c>
      <c r="B34" s="1" t="s">
        <v>231</v>
      </c>
    </row>
    <row r="35" spans="1:2" hidden="1" x14ac:dyDescent="0.15">
      <c r="A35" s="1" t="s">
        <v>801</v>
      </c>
      <c r="B35" s="1" t="s">
        <v>760</v>
      </c>
    </row>
    <row r="36" spans="1:2" hidden="1" x14ac:dyDescent="0.15">
      <c r="A36" s="1" t="s">
        <v>802</v>
      </c>
      <c r="B36" s="1" t="s">
        <v>761</v>
      </c>
    </row>
    <row r="37" spans="1:2" hidden="1" x14ac:dyDescent="0.15">
      <c r="A37" s="1" t="s">
        <v>803</v>
      </c>
      <c r="B37" s="1" t="s">
        <v>762</v>
      </c>
    </row>
    <row r="38" spans="1:2" hidden="1" x14ac:dyDescent="0.15">
      <c r="A38" s="1" t="s">
        <v>804</v>
      </c>
      <c r="B38" s="1" t="s">
        <v>763</v>
      </c>
    </row>
    <row r="39" spans="1:2" hidden="1" x14ac:dyDescent="0.15">
      <c r="A39" s="1" t="s">
        <v>805</v>
      </c>
      <c r="B39" s="1" t="s">
        <v>764</v>
      </c>
    </row>
    <row r="40" spans="1:2" hidden="1" x14ac:dyDescent="0.15">
      <c r="A40" s="1" t="s">
        <v>806</v>
      </c>
      <c r="B40" s="1" t="s">
        <v>765</v>
      </c>
    </row>
    <row r="41" spans="1:2" hidden="1" x14ac:dyDescent="0.15">
      <c r="A41" s="1" t="s">
        <v>807</v>
      </c>
      <c r="B41" s="1" t="s">
        <v>766</v>
      </c>
    </row>
    <row r="42" spans="1:2" hidden="1" x14ac:dyDescent="0.15">
      <c r="A42" s="1" t="s">
        <v>808</v>
      </c>
      <c r="B42" s="1" t="s">
        <v>767</v>
      </c>
    </row>
    <row r="43" spans="1:2" hidden="1" x14ac:dyDescent="0.15">
      <c r="A43" s="1" t="s">
        <v>809</v>
      </c>
      <c r="B43" s="1" t="s">
        <v>235</v>
      </c>
    </row>
    <row r="44" spans="1:2" hidden="1" x14ac:dyDescent="0.15">
      <c r="A44" s="1" t="s">
        <v>810</v>
      </c>
      <c r="B44" s="1" t="s">
        <v>768</v>
      </c>
    </row>
    <row r="45" spans="1:2" hidden="1" x14ac:dyDescent="0.15"/>
  </sheetData>
  <sheetProtection sheet="1" objects="1" scenarios="1" selectLockedCells="1"/>
  <mergeCells count="14">
    <mergeCell ref="G4:J4"/>
    <mergeCell ref="A3:J3"/>
    <mergeCell ref="A6:F6"/>
    <mergeCell ref="G6:J6"/>
    <mergeCell ref="G5:J5"/>
    <mergeCell ref="A13:F13"/>
    <mergeCell ref="G13:J13"/>
    <mergeCell ref="G7:J7"/>
    <mergeCell ref="G10:J10"/>
    <mergeCell ref="G11:J11"/>
    <mergeCell ref="G12:J12"/>
    <mergeCell ref="A7:F12"/>
    <mergeCell ref="G8:J8"/>
    <mergeCell ref="G9:J9"/>
  </mergeCells>
  <phoneticPr fontId="5"/>
  <dataValidations count="1">
    <dataValidation type="list" allowBlank="1" showInputMessage="1" showErrorMessage="1" sqref="G5" xr:uid="{0A2A9F65-8FB9-4B4E-B035-6992CC00764E}">
      <formula1>$A$32:$A$44</formula1>
    </dataValidation>
  </dataValidations>
  <pageMargins left="0.78740157480314965" right="0.59055118110236227" top="0.74803149606299213" bottom="0.74803149606299213" header="0.31496062992125984" footer="0.31496062992125984"/>
  <pageSetup paperSize="9" scale="96" firstPageNumber="110" orientation="portrait" useFirstPageNumber="1" r:id="rId1"/>
  <headerFooter scaleWithDoc="0">
    <oddFooter>&amp;C&amp;"ＭＳ Ｐ明朝,標準"-2-</oddFooter>
    <firstFooter>&amp;C&amp;"ＭＳ Ｐ明朝,標準"-2-</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56FF-3B1D-4564-A049-CAF761803227}">
  <dimension ref="A1:N22"/>
  <sheetViews>
    <sheetView view="pageBreakPreview" zoomScale="81" zoomScaleNormal="100" zoomScaleSheetLayoutView="81" workbookViewId="0">
      <selection activeCell="E13" sqref="E13:F13"/>
    </sheetView>
  </sheetViews>
  <sheetFormatPr defaultColWidth="9" defaultRowHeight="13.5" x14ac:dyDescent="0.15"/>
  <cols>
    <col min="1" max="4" width="10.75" style="1" customWidth="1"/>
    <col min="5" max="8" width="9.375" style="1" customWidth="1"/>
    <col min="9" max="9" width="15" style="1" customWidth="1"/>
    <col min="10" max="10" width="4.625" style="1" customWidth="1"/>
    <col min="11" max="11" width="9" style="1" hidden="1" customWidth="1"/>
    <col min="12" max="13" width="22.5" style="1" hidden="1" customWidth="1"/>
    <col min="14" max="14" width="13.875" style="1" hidden="1" customWidth="1"/>
    <col min="15" max="16384" width="9" style="1"/>
  </cols>
  <sheetData>
    <row r="1" spans="1:14" customFormat="1" ht="26.25" customHeight="1" x14ac:dyDescent="0.15">
      <c r="A1" s="90" t="s">
        <v>145</v>
      </c>
      <c r="B1" s="90"/>
      <c r="C1" s="90"/>
      <c r="D1" s="90"/>
      <c r="E1" s="90"/>
      <c r="F1" s="90"/>
      <c r="G1" s="90"/>
      <c r="H1" s="90"/>
      <c r="I1" s="90"/>
      <c r="J1" s="89"/>
    </row>
    <row r="2" spans="1:14" ht="22.5" customHeight="1" x14ac:dyDescent="0.15">
      <c r="A2" s="590" t="s">
        <v>811</v>
      </c>
      <c r="B2" s="590"/>
      <c r="C2" s="590"/>
      <c r="D2" s="590"/>
      <c r="E2" s="590"/>
      <c r="F2" s="590"/>
      <c r="G2" s="590"/>
      <c r="H2" s="590"/>
      <c r="I2" s="590"/>
    </row>
    <row r="3" spans="1:14" s="84" customFormat="1" ht="15.95" customHeight="1" x14ac:dyDescent="0.15">
      <c r="A3" s="87" t="s">
        <v>210</v>
      </c>
      <c r="B3" s="86"/>
      <c r="C3" s="86"/>
      <c r="D3" s="86"/>
      <c r="E3" s="86"/>
      <c r="F3" s="86"/>
      <c r="G3" s="85"/>
      <c r="H3" s="85"/>
      <c r="I3" s="135"/>
    </row>
    <row r="4" spans="1:14" s="84" customFormat="1" ht="15.95" customHeight="1" x14ac:dyDescent="0.15">
      <c r="A4" s="136" t="s">
        <v>812</v>
      </c>
      <c r="B4" s="137"/>
      <c r="C4" s="137"/>
      <c r="D4" s="137"/>
      <c r="E4" s="137"/>
      <c r="F4" s="137"/>
      <c r="G4" s="137"/>
      <c r="H4" s="137"/>
      <c r="I4" s="138"/>
    </row>
    <row r="5" spans="1:14" s="84" customFormat="1" ht="15.95" customHeight="1" x14ac:dyDescent="0.15">
      <c r="A5" s="136" t="s">
        <v>813</v>
      </c>
      <c r="B5" s="137"/>
      <c r="C5" s="137"/>
      <c r="D5" s="137"/>
      <c r="E5" s="137"/>
      <c r="F5" s="137"/>
      <c r="G5" s="137"/>
      <c r="H5" s="137"/>
      <c r="I5" s="138"/>
    </row>
    <row r="6" spans="1:14" s="84" customFormat="1" ht="15.95" customHeight="1" x14ac:dyDescent="0.15">
      <c r="A6" s="136" t="s">
        <v>815</v>
      </c>
      <c r="B6" s="137"/>
      <c r="C6" s="137"/>
      <c r="D6" s="137"/>
      <c r="E6" s="137"/>
      <c r="F6" s="137"/>
      <c r="G6" s="137"/>
      <c r="H6" s="137"/>
      <c r="I6" s="138"/>
    </row>
    <row r="7" spans="1:14" s="84" customFormat="1" ht="15.95" customHeight="1" x14ac:dyDescent="0.15">
      <c r="A7" s="136" t="s">
        <v>144</v>
      </c>
      <c r="B7" s="137"/>
      <c r="C7" s="137"/>
      <c r="D7" s="137"/>
      <c r="E7" s="137"/>
      <c r="F7" s="137"/>
      <c r="G7" s="137"/>
      <c r="H7" s="137"/>
      <c r="I7" s="138"/>
    </row>
    <row r="8" spans="1:14" ht="20.100000000000001" customHeight="1" x14ac:dyDescent="0.15">
      <c r="A8" s="593" t="s">
        <v>814</v>
      </c>
      <c r="B8" s="594"/>
      <c r="C8" s="594"/>
      <c r="D8" s="594"/>
      <c r="E8" s="594"/>
      <c r="F8" s="594"/>
      <c r="G8" s="594"/>
      <c r="H8" s="594"/>
      <c r="I8" s="595"/>
    </row>
    <row r="9" spans="1:14" ht="16.5" customHeight="1" x14ac:dyDescent="0.15">
      <c r="A9" s="139" t="s">
        <v>143</v>
      </c>
      <c r="B9" s="140"/>
      <c r="C9" s="140"/>
      <c r="D9" s="140"/>
      <c r="E9" s="140"/>
      <c r="F9" s="140"/>
      <c r="G9" s="140"/>
      <c r="H9" s="140"/>
      <c r="I9" s="141"/>
    </row>
    <row r="10" spans="1:14" ht="18" customHeight="1" thickBot="1" x14ac:dyDescent="0.2">
      <c r="A10" s="83"/>
      <c r="B10" s="82"/>
      <c r="C10" s="82"/>
      <c r="D10" s="82"/>
      <c r="E10" s="82"/>
      <c r="F10" s="82"/>
      <c r="G10" s="82"/>
      <c r="H10" s="82"/>
      <c r="I10" s="82"/>
    </row>
    <row r="11" spans="1:14" s="319" customFormat="1" ht="20.100000000000001" customHeight="1" x14ac:dyDescent="0.15">
      <c r="A11" s="317"/>
      <c r="B11" s="318"/>
      <c r="C11" s="596"/>
      <c r="D11" s="596"/>
      <c r="E11" s="598" t="s">
        <v>3</v>
      </c>
      <c r="F11" s="599"/>
      <c r="G11" s="598" t="s">
        <v>141</v>
      </c>
      <c r="H11" s="602"/>
      <c r="I11" s="591" t="s">
        <v>62</v>
      </c>
      <c r="L11" s="320" t="s">
        <v>236</v>
      </c>
      <c r="M11" s="320" t="s">
        <v>237</v>
      </c>
      <c r="N11" s="321" t="s">
        <v>238</v>
      </c>
    </row>
    <row r="12" spans="1:14" s="319" customFormat="1" ht="20.100000000000001" customHeight="1" thickBot="1" x14ac:dyDescent="0.2">
      <c r="A12" s="322"/>
      <c r="B12" s="323"/>
      <c r="C12" s="597"/>
      <c r="D12" s="597"/>
      <c r="E12" s="600"/>
      <c r="F12" s="601"/>
      <c r="G12" s="600"/>
      <c r="H12" s="603"/>
      <c r="I12" s="592"/>
      <c r="L12" s="324"/>
      <c r="M12" s="324"/>
      <c r="N12" s="325" t="e">
        <f>ROUNDDOWN(L12/M12,1)</f>
        <v>#DIV/0!</v>
      </c>
    </row>
    <row r="13" spans="1:14" ht="40.15" customHeight="1" x14ac:dyDescent="0.15">
      <c r="A13" s="604" t="s">
        <v>140</v>
      </c>
      <c r="B13" s="605"/>
      <c r="C13" s="605"/>
      <c r="D13" s="605"/>
      <c r="E13" s="606"/>
      <c r="F13" s="607"/>
      <c r="G13" s="606"/>
      <c r="H13" s="608"/>
      <c r="I13" s="392">
        <f>SUM(E13:H13)</f>
        <v>0</v>
      </c>
      <c r="L13" s="158" t="s">
        <v>236</v>
      </c>
      <c r="M13" s="160" t="s">
        <v>237</v>
      </c>
      <c r="N13" s="159" t="s">
        <v>238</v>
      </c>
    </row>
    <row r="14" spans="1:14" ht="40.15" customHeight="1" x14ac:dyDescent="0.15">
      <c r="A14" s="588" t="s">
        <v>139</v>
      </c>
      <c r="B14" s="577"/>
      <c r="C14" s="577"/>
      <c r="D14" s="578"/>
      <c r="E14" s="584"/>
      <c r="F14" s="584"/>
      <c r="G14" s="584"/>
      <c r="H14" s="585"/>
      <c r="I14" s="393">
        <f>SUM(E14:H14)</f>
        <v>0</v>
      </c>
      <c r="L14" s="158" t="s">
        <v>236</v>
      </c>
      <c r="M14" s="160" t="s">
        <v>237</v>
      </c>
      <c r="N14" s="159" t="s">
        <v>238</v>
      </c>
    </row>
    <row r="15" spans="1:14" ht="40.15" customHeight="1" x14ac:dyDescent="0.15">
      <c r="A15" s="588" t="s">
        <v>816</v>
      </c>
      <c r="B15" s="588"/>
      <c r="C15" s="588"/>
      <c r="D15" s="589"/>
      <c r="E15" s="584"/>
      <c r="F15" s="584"/>
      <c r="G15" s="584"/>
      <c r="H15" s="585"/>
      <c r="I15" s="393">
        <f t="shared" ref="I15:I19" si="0">SUM(E15:H15)</f>
        <v>0</v>
      </c>
      <c r="L15" s="158" t="s">
        <v>236</v>
      </c>
      <c r="M15" s="160" t="s">
        <v>237</v>
      </c>
      <c r="N15" s="159" t="s">
        <v>238</v>
      </c>
    </row>
    <row r="16" spans="1:14" ht="40.15" customHeight="1" x14ac:dyDescent="0.15">
      <c r="A16" s="588" t="s">
        <v>749</v>
      </c>
      <c r="B16" s="588"/>
      <c r="C16" s="588"/>
      <c r="D16" s="589"/>
      <c r="E16" s="584"/>
      <c r="F16" s="584"/>
      <c r="G16" s="584"/>
      <c r="H16" s="585"/>
      <c r="I16" s="393">
        <f t="shared" si="0"/>
        <v>0</v>
      </c>
      <c r="L16" s="158" t="s">
        <v>236</v>
      </c>
      <c r="M16" s="160" t="s">
        <v>237</v>
      </c>
      <c r="N16" s="159" t="s">
        <v>238</v>
      </c>
    </row>
    <row r="17" spans="1:14" ht="40.15" customHeight="1" x14ac:dyDescent="0.15">
      <c r="A17" s="577" t="s">
        <v>750</v>
      </c>
      <c r="B17" s="577"/>
      <c r="C17" s="577"/>
      <c r="D17" s="578"/>
      <c r="E17" s="584"/>
      <c r="F17" s="584"/>
      <c r="G17" s="584"/>
      <c r="H17" s="585"/>
      <c r="I17" s="393">
        <f t="shared" si="0"/>
        <v>0</v>
      </c>
      <c r="L17" s="158" t="s">
        <v>236</v>
      </c>
      <c r="M17" s="160" t="s">
        <v>237</v>
      </c>
      <c r="N17" s="159" t="s">
        <v>238</v>
      </c>
    </row>
    <row r="18" spans="1:14" ht="40.15" customHeight="1" x14ac:dyDescent="0.15">
      <c r="A18" s="577" t="s">
        <v>138</v>
      </c>
      <c r="B18" s="577"/>
      <c r="C18" s="577"/>
      <c r="D18" s="578"/>
      <c r="E18" s="584"/>
      <c r="F18" s="584"/>
      <c r="G18" s="584"/>
      <c r="H18" s="585"/>
      <c r="I18" s="393">
        <f t="shared" si="0"/>
        <v>0</v>
      </c>
      <c r="L18" s="158" t="s">
        <v>236</v>
      </c>
      <c r="M18" s="160" t="s">
        <v>237</v>
      </c>
      <c r="N18" s="159" t="s">
        <v>238</v>
      </c>
    </row>
    <row r="19" spans="1:14" s="14" customFormat="1" ht="40.15" customHeight="1" thickBot="1" x14ac:dyDescent="0.2">
      <c r="A19" s="582" t="s">
        <v>817</v>
      </c>
      <c r="B19" s="583"/>
      <c r="C19" s="583"/>
      <c r="D19" s="583"/>
      <c r="E19" s="586"/>
      <c r="F19" s="586"/>
      <c r="G19" s="586"/>
      <c r="H19" s="587"/>
      <c r="I19" s="394">
        <f t="shared" si="0"/>
        <v>0</v>
      </c>
      <c r="L19" s="158" t="s">
        <v>236</v>
      </c>
      <c r="M19" s="160" t="s">
        <v>237</v>
      </c>
      <c r="N19" s="159" t="s">
        <v>238</v>
      </c>
    </row>
    <row r="20" spans="1:14" ht="40.15" customHeight="1" thickTop="1" thickBot="1" x14ac:dyDescent="0.2">
      <c r="A20" s="579" t="s">
        <v>20</v>
      </c>
      <c r="B20" s="580"/>
      <c r="C20" s="580"/>
      <c r="D20" s="581"/>
      <c r="E20" s="574">
        <f>E13+E14+E15+E16+E17+E18+E19</f>
        <v>0</v>
      </c>
      <c r="F20" s="575"/>
      <c r="G20" s="574">
        <f>G13+G14+G15+G16+G17+G18+G19</f>
        <v>0</v>
      </c>
      <c r="H20" s="576"/>
      <c r="I20" s="395">
        <f>I13+I14+I15+I16+I17+I18+I19</f>
        <v>0</v>
      </c>
      <c r="J20" s="14"/>
    </row>
    <row r="21" spans="1:14" ht="13.15" customHeight="1" x14ac:dyDescent="0.15">
      <c r="E21" s="490" t="s">
        <v>137</v>
      </c>
      <c r="F21" s="490"/>
      <c r="G21" s="490" t="s">
        <v>1597</v>
      </c>
      <c r="H21" s="490"/>
    </row>
    <row r="22" spans="1:14" ht="3.75" customHeight="1" x14ac:dyDescent="0.15"/>
  </sheetData>
  <sheetProtection sheet="1" objects="1" scenarios="1" selectLockedCells="1"/>
  <mergeCells count="32">
    <mergeCell ref="A13:D13"/>
    <mergeCell ref="A15:D15"/>
    <mergeCell ref="E13:F13"/>
    <mergeCell ref="G13:H13"/>
    <mergeCell ref="E14:F14"/>
    <mergeCell ref="E15:F15"/>
    <mergeCell ref="G14:H14"/>
    <mergeCell ref="G15:H15"/>
    <mergeCell ref="A14:D14"/>
    <mergeCell ref="A2:I2"/>
    <mergeCell ref="I11:I12"/>
    <mergeCell ref="A8:I8"/>
    <mergeCell ref="C11:D12"/>
    <mergeCell ref="E11:F12"/>
    <mergeCell ref="G11:H12"/>
    <mergeCell ref="E16:F16"/>
    <mergeCell ref="E17:F17"/>
    <mergeCell ref="E18:F18"/>
    <mergeCell ref="E19:F19"/>
    <mergeCell ref="A16:D16"/>
    <mergeCell ref="A17:D17"/>
    <mergeCell ref="G16:H16"/>
    <mergeCell ref="G17:H17"/>
    <mergeCell ref="G18:H18"/>
    <mergeCell ref="G19:H19"/>
    <mergeCell ref="G21:H21"/>
    <mergeCell ref="E21:F21"/>
    <mergeCell ref="E20:F20"/>
    <mergeCell ref="G20:H20"/>
    <mergeCell ref="A18:D18"/>
    <mergeCell ref="A20:D20"/>
    <mergeCell ref="A19:D19"/>
  </mergeCells>
  <phoneticPr fontId="5"/>
  <pageMargins left="0.78740157480314965" right="0.59055118110236227" top="0.74803149606299213" bottom="0.55118110236220474" header="0.31496062992125984" footer="0.31496062992125984"/>
  <pageSetup paperSize="9" scale="94" firstPageNumber="110" orientation="portrait" useFirstPageNumber="1" r:id="rId1"/>
  <headerFooter scaleWithDoc="0">
    <oddFooter>&amp;C&amp;"ＭＳ 明朝,標準"&amp;12-3-</oddFooter>
    <firstFooter>&amp;C2</firstFooter>
  </headerFooter>
  <colBreaks count="1" manualBreakCount="1">
    <brk id="10" max="2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102-0A12-4A86-BFD1-7F6539ED05FC}">
  <dimension ref="A1:V66"/>
  <sheetViews>
    <sheetView view="pageBreakPreview" topLeftCell="A10" zoomScaleNormal="100" zoomScaleSheetLayoutView="100" workbookViewId="0">
      <selection activeCell="H6" sqref="H6:I6"/>
    </sheetView>
  </sheetViews>
  <sheetFormatPr defaultColWidth="9" defaultRowHeight="13.5" x14ac:dyDescent="0.15"/>
  <cols>
    <col min="1" max="1" width="2" style="1" customWidth="1"/>
    <col min="2" max="6" width="5.125" style="1" customWidth="1"/>
    <col min="7" max="7" width="4.375" style="1" customWidth="1"/>
    <col min="8" max="18" width="5.125" style="1" customWidth="1"/>
    <col min="19" max="19" width="6.125" style="1" customWidth="1"/>
    <col min="20" max="20" width="5.875" style="1" customWidth="1"/>
    <col min="21" max="16384" width="9" style="1"/>
  </cols>
  <sheetData>
    <row r="1" spans="1:22" ht="26.25" customHeight="1" x14ac:dyDescent="0.15"/>
    <row r="2" spans="1:22" s="92" customFormat="1" ht="34.15" customHeight="1" x14ac:dyDescent="0.15">
      <c r="A2" s="635" t="s">
        <v>823</v>
      </c>
      <c r="B2" s="635"/>
      <c r="C2" s="635"/>
      <c r="D2" s="635"/>
      <c r="E2" s="635"/>
      <c r="F2" s="635"/>
      <c r="G2" s="635"/>
      <c r="H2" s="635"/>
      <c r="I2" s="635"/>
      <c r="J2" s="635"/>
      <c r="K2" s="635"/>
      <c r="L2" s="635"/>
      <c r="M2" s="635"/>
      <c r="N2" s="635"/>
      <c r="O2" s="635"/>
      <c r="P2" s="635"/>
      <c r="Q2" s="635"/>
      <c r="R2" s="95"/>
      <c r="S2" s="94" t="s">
        <v>154</v>
      </c>
      <c r="T2" s="95"/>
    </row>
    <row r="3" spans="1:22" ht="5.25" customHeight="1" thickBot="1" x14ac:dyDescent="0.2"/>
    <row r="4" spans="1:22" ht="20.25" customHeight="1" x14ac:dyDescent="0.15">
      <c r="B4" s="615"/>
      <c r="C4" s="616"/>
      <c r="D4" s="616"/>
      <c r="E4" s="616"/>
      <c r="F4" s="616"/>
      <c r="G4" s="617"/>
      <c r="H4" s="640" t="s">
        <v>142</v>
      </c>
      <c r="I4" s="641"/>
      <c r="J4" s="641"/>
      <c r="K4" s="641"/>
      <c r="L4" s="641"/>
      <c r="M4" s="641"/>
      <c r="N4" s="641"/>
      <c r="O4" s="641"/>
      <c r="P4" s="641"/>
      <c r="Q4" s="642"/>
      <c r="R4" s="657" t="s">
        <v>62</v>
      </c>
      <c r="S4" s="658"/>
    </row>
    <row r="5" spans="1:22" ht="32.450000000000003" customHeight="1" thickBot="1" x14ac:dyDescent="0.2">
      <c r="B5" s="618"/>
      <c r="C5" s="619"/>
      <c r="D5" s="619"/>
      <c r="E5" s="619"/>
      <c r="F5" s="619"/>
      <c r="G5" s="620"/>
      <c r="H5" s="631" t="s">
        <v>818</v>
      </c>
      <c r="I5" s="632"/>
      <c r="J5" s="636" t="s">
        <v>819</v>
      </c>
      <c r="K5" s="637"/>
      <c r="L5" s="636" t="s">
        <v>820</v>
      </c>
      <c r="M5" s="637"/>
      <c r="N5" s="636" t="s">
        <v>821</v>
      </c>
      <c r="O5" s="632"/>
      <c r="P5" s="637" t="s">
        <v>822</v>
      </c>
      <c r="Q5" s="665"/>
      <c r="R5" s="659"/>
      <c r="S5" s="660"/>
    </row>
    <row r="6" spans="1:22" ht="22.5" customHeight="1" x14ac:dyDescent="0.15">
      <c r="B6" s="609" t="s">
        <v>153</v>
      </c>
      <c r="C6" s="610"/>
      <c r="D6" s="610"/>
      <c r="E6" s="610"/>
      <c r="F6" s="610"/>
      <c r="G6" s="611"/>
      <c r="H6" s="646"/>
      <c r="I6" s="638"/>
      <c r="J6" s="638"/>
      <c r="K6" s="663"/>
      <c r="L6" s="638"/>
      <c r="M6" s="638"/>
      <c r="N6" s="664"/>
      <c r="O6" s="638"/>
      <c r="P6" s="638"/>
      <c r="Q6" s="663"/>
      <c r="R6" s="661">
        <f>SUM(H6:Q6)</f>
        <v>0</v>
      </c>
      <c r="S6" s="662"/>
    </row>
    <row r="7" spans="1:22" ht="22.5" customHeight="1" x14ac:dyDescent="0.15">
      <c r="B7" s="612" t="s">
        <v>152</v>
      </c>
      <c r="C7" s="613"/>
      <c r="D7" s="613"/>
      <c r="E7" s="613"/>
      <c r="F7" s="613"/>
      <c r="G7" s="614"/>
      <c r="H7" s="647"/>
      <c r="I7" s="621"/>
      <c r="J7" s="621"/>
      <c r="K7" s="622"/>
      <c r="L7" s="621"/>
      <c r="M7" s="621"/>
      <c r="N7" s="650"/>
      <c r="O7" s="621"/>
      <c r="P7" s="621"/>
      <c r="Q7" s="622"/>
      <c r="R7" s="648">
        <f t="shared" ref="R7:R11" si="0">SUM(H7:Q7)</f>
        <v>0</v>
      </c>
      <c r="S7" s="649"/>
    </row>
    <row r="8" spans="1:22" ht="22.5" customHeight="1" x14ac:dyDescent="0.15">
      <c r="B8" s="612" t="s">
        <v>151</v>
      </c>
      <c r="C8" s="613"/>
      <c r="D8" s="613"/>
      <c r="E8" s="613"/>
      <c r="F8" s="613"/>
      <c r="G8" s="614"/>
      <c r="H8" s="647"/>
      <c r="I8" s="621"/>
      <c r="J8" s="621"/>
      <c r="K8" s="622"/>
      <c r="L8" s="621"/>
      <c r="M8" s="621"/>
      <c r="N8" s="650"/>
      <c r="O8" s="621"/>
      <c r="P8" s="621"/>
      <c r="Q8" s="622"/>
      <c r="R8" s="648">
        <f t="shared" si="0"/>
        <v>0</v>
      </c>
      <c r="S8" s="649"/>
    </row>
    <row r="9" spans="1:22" ht="22.5" customHeight="1" x14ac:dyDescent="0.15">
      <c r="B9" s="612" t="s">
        <v>150</v>
      </c>
      <c r="C9" s="613"/>
      <c r="D9" s="613"/>
      <c r="E9" s="613"/>
      <c r="F9" s="613"/>
      <c r="G9" s="614"/>
      <c r="H9" s="647"/>
      <c r="I9" s="621"/>
      <c r="J9" s="621"/>
      <c r="K9" s="622"/>
      <c r="L9" s="621"/>
      <c r="M9" s="621"/>
      <c r="N9" s="650"/>
      <c r="O9" s="621"/>
      <c r="P9" s="621"/>
      <c r="Q9" s="622"/>
      <c r="R9" s="648">
        <f t="shared" si="0"/>
        <v>0</v>
      </c>
      <c r="S9" s="649"/>
    </row>
    <row r="10" spans="1:22" ht="22.5" customHeight="1" x14ac:dyDescent="0.15">
      <c r="B10" s="612" t="s">
        <v>149</v>
      </c>
      <c r="C10" s="613"/>
      <c r="D10" s="613"/>
      <c r="E10" s="613"/>
      <c r="F10" s="613"/>
      <c r="G10" s="614"/>
      <c r="H10" s="647"/>
      <c r="I10" s="621"/>
      <c r="J10" s="621"/>
      <c r="K10" s="622"/>
      <c r="L10" s="621"/>
      <c r="M10" s="621"/>
      <c r="N10" s="650"/>
      <c r="O10" s="621"/>
      <c r="P10" s="621"/>
      <c r="Q10" s="622"/>
      <c r="R10" s="648">
        <f t="shared" si="0"/>
        <v>0</v>
      </c>
      <c r="S10" s="649"/>
    </row>
    <row r="11" spans="1:22" ht="22.5" customHeight="1" thickBot="1" x14ac:dyDescent="0.2">
      <c r="B11" s="623" t="s">
        <v>148</v>
      </c>
      <c r="C11" s="624"/>
      <c r="D11" s="624"/>
      <c r="E11" s="624"/>
      <c r="F11" s="624"/>
      <c r="G11" s="625"/>
      <c r="H11" s="653"/>
      <c r="I11" s="629"/>
      <c r="J11" s="629"/>
      <c r="K11" s="630"/>
      <c r="L11" s="629"/>
      <c r="M11" s="629"/>
      <c r="N11" s="655"/>
      <c r="O11" s="629"/>
      <c r="P11" s="629"/>
      <c r="Q11" s="630"/>
      <c r="R11" s="651">
        <f t="shared" si="0"/>
        <v>0</v>
      </c>
      <c r="S11" s="652"/>
    </row>
    <row r="12" spans="1:22" ht="22.5" customHeight="1" thickTop="1" thickBot="1" x14ac:dyDescent="0.2">
      <c r="B12" s="643" t="s">
        <v>147</v>
      </c>
      <c r="C12" s="644"/>
      <c r="D12" s="644"/>
      <c r="E12" s="644"/>
      <c r="F12" s="644"/>
      <c r="G12" s="645"/>
      <c r="H12" s="656">
        <f>SUM(H6:I11)</f>
        <v>0</v>
      </c>
      <c r="I12" s="639"/>
      <c r="J12" s="627">
        <f t="shared" ref="J12:L12" si="1">SUM(J6:K11)</f>
        <v>0</v>
      </c>
      <c r="K12" s="654"/>
      <c r="L12" s="627">
        <f t="shared" si="1"/>
        <v>0</v>
      </c>
      <c r="M12" s="639"/>
      <c r="N12" s="639">
        <f t="shared" ref="N12" si="2">SUM(N6:O11)</f>
        <v>0</v>
      </c>
      <c r="O12" s="628"/>
      <c r="P12" s="628">
        <f>SUM(P6:Q11)</f>
        <v>0</v>
      </c>
      <c r="Q12" s="627"/>
      <c r="R12" s="633">
        <f>SUM(R6:S11)</f>
        <v>0</v>
      </c>
      <c r="S12" s="634"/>
      <c r="T12" s="14" t="s">
        <v>146</v>
      </c>
    </row>
    <row r="13" spans="1:22" ht="30" customHeight="1" x14ac:dyDescent="0.15">
      <c r="B13" s="12"/>
      <c r="C13" s="12"/>
      <c r="D13" s="12"/>
      <c r="E13" s="12"/>
      <c r="F13" s="12"/>
      <c r="G13" s="12"/>
      <c r="H13" s="666"/>
      <c r="I13" s="666"/>
      <c r="J13" s="666"/>
      <c r="K13" s="666"/>
      <c r="L13" s="666"/>
      <c r="M13" s="666"/>
      <c r="N13" s="666"/>
      <c r="O13" s="666"/>
      <c r="P13" s="666"/>
      <c r="Q13" s="666"/>
      <c r="R13" s="666" t="str">
        <f>IF(問１!E20=R12,"OK","問１と合っていません")</f>
        <v>OK</v>
      </c>
      <c r="S13" s="666"/>
      <c r="T13" s="14"/>
      <c r="U13" s="1">
        <f>SUM(R6:S11)</f>
        <v>0</v>
      </c>
      <c r="V13" s="1">
        <f>SUM(H12:Q12)</f>
        <v>0</v>
      </c>
    </row>
    <row r="14" spans="1:22" ht="72" customHeight="1" x14ac:dyDescent="0.15"/>
    <row r="15" spans="1:22" s="92" customFormat="1" ht="33.6" customHeight="1" x14ac:dyDescent="0.15">
      <c r="A15" s="635" t="s">
        <v>824</v>
      </c>
      <c r="B15" s="635"/>
      <c r="C15" s="635"/>
      <c r="D15" s="635"/>
      <c r="E15" s="635"/>
      <c r="F15" s="635"/>
      <c r="G15" s="635"/>
      <c r="H15" s="635"/>
      <c r="I15" s="635"/>
      <c r="J15" s="635"/>
      <c r="K15" s="635"/>
      <c r="L15" s="635"/>
      <c r="M15" s="635"/>
      <c r="N15" s="635"/>
      <c r="O15" s="635"/>
      <c r="P15" s="635"/>
      <c r="Q15" s="635"/>
      <c r="R15"/>
      <c r="S15" s="94" t="s">
        <v>2</v>
      </c>
      <c r="T15" s="93"/>
      <c r="U15" s="3"/>
    </row>
    <row r="16" spans="1:22" ht="5.25" customHeight="1" thickBot="1" x14ac:dyDescent="0.2">
      <c r="U16" s="18"/>
    </row>
    <row r="17" spans="1:22" ht="20.25" customHeight="1" x14ac:dyDescent="0.15">
      <c r="B17" s="615"/>
      <c r="C17" s="616"/>
      <c r="D17" s="616"/>
      <c r="E17" s="616"/>
      <c r="F17" s="616"/>
      <c r="G17" s="617"/>
      <c r="H17" s="640" t="s">
        <v>141</v>
      </c>
      <c r="I17" s="641"/>
      <c r="J17" s="641"/>
      <c r="K17" s="641"/>
      <c r="L17" s="641"/>
      <c r="M17" s="641"/>
      <c r="N17" s="641"/>
      <c r="O17" s="641"/>
      <c r="P17" s="641"/>
      <c r="Q17" s="642"/>
      <c r="R17" s="657" t="s">
        <v>62</v>
      </c>
      <c r="S17" s="658"/>
      <c r="U17" s="18"/>
    </row>
    <row r="18" spans="1:22" ht="30.6" customHeight="1" thickBot="1" x14ac:dyDescent="0.2">
      <c r="B18" s="618"/>
      <c r="C18" s="619"/>
      <c r="D18" s="619"/>
      <c r="E18" s="619"/>
      <c r="F18" s="619"/>
      <c r="G18" s="620"/>
      <c r="H18" s="631" t="s">
        <v>818</v>
      </c>
      <c r="I18" s="632"/>
      <c r="J18" s="636" t="s">
        <v>819</v>
      </c>
      <c r="K18" s="637"/>
      <c r="L18" s="636" t="s">
        <v>820</v>
      </c>
      <c r="M18" s="637"/>
      <c r="N18" s="636" t="s">
        <v>821</v>
      </c>
      <c r="O18" s="632"/>
      <c r="P18" s="637" t="s">
        <v>822</v>
      </c>
      <c r="Q18" s="665"/>
      <c r="R18" s="659"/>
      <c r="S18" s="660"/>
      <c r="U18" s="18"/>
    </row>
    <row r="19" spans="1:22" ht="22.5" customHeight="1" x14ac:dyDescent="0.15">
      <c r="B19" s="609" t="s">
        <v>153</v>
      </c>
      <c r="C19" s="610"/>
      <c r="D19" s="610"/>
      <c r="E19" s="610"/>
      <c r="F19" s="610"/>
      <c r="G19" s="611"/>
      <c r="H19" s="646"/>
      <c r="I19" s="638"/>
      <c r="J19" s="638"/>
      <c r="K19" s="663"/>
      <c r="L19" s="638"/>
      <c r="M19" s="638"/>
      <c r="N19" s="664"/>
      <c r="O19" s="638"/>
      <c r="P19" s="638"/>
      <c r="Q19" s="663"/>
      <c r="R19" s="661">
        <f>SUM(H19:Q19)</f>
        <v>0</v>
      </c>
      <c r="S19" s="662"/>
      <c r="U19" s="18"/>
    </row>
    <row r="20" spans="1:22" ht="22.5" customHeight="1" x14ac:dyDescent="0.15">
      <c r="B20" s="612" t="s">
        <v>152</v>
      </c>
      <c r="C20" s="613"/>
      <c r="D20" s="613"/>
      <c r="E20" s="613"/>
      <c r="F20" s="613"/>
      <c r="G20" s="614"/>
      <c r="H20" s="647"/>
      <c r="I20" s="621"/>
      <c r="J20" s="621"/>
      <c r="K20" s="622"/>
      <c r="L20" s="621"/>
      <c r="M20" s="621"/>
      <c r="N20" s="650"/>
      <c r="O20" s="621"/>
      <c r="P20" s="621"/>
      <c r="Q20" s="622"/>
      <c r="R20" s="648">
        <f t="shared" ref="R20:R23" si="3">SUM(H20:Q20)</f>
        <v>0</v>
      </c>
      <c r="S20" s="649"/>
      <c r="U20" s="18"/>
    </row>
    <row r="21" spans="1:22" ht="22.5" customHeight="1" x14ac:dyDescent="0.15">
      <c r="B21" s="612" t="s">
        <v>151</v>
      </c>
      <c r="C21" s="613"/>
      <c r="D21" s="613"/>
      <c r="E21" s="613"/>
      <c r="F21" s="613"/>
      <c r="G21" s="614"/>
      <c r="H21" s="647"/>
      <c r="I21" s="621"/>
      <c r="J21" s="621"/>
      <c r="K21" s="622"/>
      <c r="L21" s="621"/>
      <c r="M21" s="621"/>
      <c r="N21" s="650"/>
      <c r="O21" s="621"/>
      <c r="P21" s="621"/>
      <c r="Q21" s="622"/>
      <c r="R21" s="648">
        <f t="shared" si="3"/>
        <v>0</v>
      </c>
      <c r="S21" s="649"/>
      <c r="U21" s="18"/>
    </row>
    <row r="22" spans="1:22" ht="22.5" customHeight="1" x14ac:dyDescent="0.15">
      <c r="B22" s="612" t="s">
        <v>150</v>
      </c>
      <c r="C22" s="613"/>
      <c r="D22" s="613"/>
      <c r="E22" s="613"/>
      <c r="F22" s="613"/>
      <c r="G22" s="614"/>
      <c r="H22" s="647"/>
      <c r="I22" s="621"/>
      <c r="J22" s="621"/>
      <c r="K22" s="622"/>
      <c r="L22" s="621"/>
      <c r="M22" s="621"/>
      <c r="N22" s="650"/>
      <c r="O22" s="621"/>
      <c r="P22" s="621"/>
      <c r="Q22" s="622"/>
      <c r="R22" s="648">
        <f t="shared" si="3"/>
        <v>0</v>
      </c>
      <c r="S22" s="649"/>
      <c r="U22" s="18"/>
    </row>
    <row r="23" spans="1:22" ht="22.5" customHeight="1" x14ac:dyDescent="0.15">
      <c r="B23" s="612" t="s">
        <v>149</v>
      </c>
      <c r="C23" s="613"/>
      <c r="D23" s="613"/>
      <c r="E23" s="613"/>
      <c r="F23" s="613"/>
      <c r="G23" s="614"/>
      <c r="H23" s="647"/>
      <c r="I23" s="621"/>
      <c r="J23" s="621"/>
      <c r="K23" s="622"/>
      <c r="L23" s="621"/>
      <c r="M23" s="621"/>
      <c r="N23" s="650"/>
      <c r="O23" s="621"/>
      <c r="P23" s="621"/>
      <c r="Q23" s="622"/>
      <c r="R23" s="648">
        <f t="shared" si="3"/>
        <v>0</v>
      </c>
      <c r="S23" s="649"/>
      <c r="U23" s="18"/>
    </row>
    <row r="24" spans="1:22" ht="22.5" customHeight="1" thickBot="1" x14ac:dyDescent="0.2">
      <c r="B24" s="623" t="s">
        <v>148</v>
      </c>
      <c r="C24" s="624"/>
      <c r="D24" s="624"/>
      <c r="E24" s="624"/>
      <c r="F24" s="624"/>
      <c r="G24" s="625"/>
      <c r="H24" s="647"/>
      <c r="I24" s="621"/>
      <c r="J24" s="621"/>
      <c r="K24" s="622"/>
      <c r="L24" s="621"/>
      <c r="M24" s="621"/>
      <c r="N24" s="650"/>
      <c r="O24" s="621"/>
      <c r="P24" s="621"/>
      <c r="Q24" s="622"/>
      <c r="R24" s="648">
        <f>SUM(H24:Q24)</f>
        <v>0</v>
      </c>
      <c r="S24" s="649"/>
      <c r="U24" s="18"/>
    </row>
    <row r="25" spans="1:22" ht="27.75" customHeight="1" thickTop="1" thickBot="1" x14ac:dyDescent="0.2">
      <c r="B25" s="643" t="s">
        <v>147</v>
      </c>
      <c r="C25" s="644"/>
      <c r="D25" s="644"/>
      <c r="E25" s="644"/>
      <c r="F25" s="644"/>
      <c r="G25" s="645"/>
      <c r="H25" s="626">
        <f>SUM(H19:I24)</f>
        <v>0</v>
      </c>
      <c r="I25" s="627"/>
      <c r="J25" s="628">
        <f t="shared" ref="J25" si="4">SUM(J19:K24)</f>
        <v>0</v>
      </c>
      <c r="K25" s="628"/>
      <c r="L25" s="628">
        <f t="shared" ref="L25" si="5">SUM(L19:M24)</f>
        <v>0</v>
      </c>
      <c r="M25" s="628"/>
      <c r="N25" s="628">
        <f t="shared" ref="N25" si="6">SUM(N19:O24)</f>
        <v>0</v>
      </c>
      <c r="O25" s="628"/>
      <c r="P25" s="628">
        <f t="shared" ref="P25" si="7">SUM(P19:Q24)</f>
        <v>0</v>
      </c>
      <c r="Q25" s="627"/>
      <c r="R25" s="633">
        <f t="shared" ref="R25" si="8">SUM(R19:S24)</f>
        <v>0</v>
      </c>
      <c r="S25" s="634"/>
      <c r="T25" s="14" t="s">
        <v>1597</v>
      </c>
    </row>
    <row r="26" spans="1:22" ht="27.75" customHeight="1" x14ac:dyDescent="0.15">
      <c r="B26" s="396"/>
      <c r="C26" s="396"/>
      <c r="D26" s="396"/>
      <c r="E26" s="396"/>
      <c r="F26" s="396"/>
      <c r="G26" s="396"/>
      <c r="H26" s="667"/>
      <c r="I26" s="667"/>
      <c r="J26" s="667"/>
      <c r="K26" s="667"/>
      <c r="L26" s="667"/>
      <c r="M26" s="667"/>
      <c r="N26" s="667"/>
      <c r="O26" s="667"/>
      <c r="P26" s="667"/>
      <c r="Q26" s="667"/>
      <c r="R26" s="668" t="str">
        <f>IF(問１!G20=R25,"OK","問１と合っていません")</f>
        <v>OK</v>
      </c>
      <c r="S26" s="668"/>
      <c r="T26" s="14"/>
      <c r="U26" s="1">
        <f>SUM(R19:S24)</f>
        <v>0</v>
      </c>
      <c r="V26" s="1">
        <f>SUM(H25:Q25)</f>
        <v>0</v>
      </c>
    </row>
    <row r="27" spans="1:22" x14ac:dyDescent="0.15">
      <c r="B27" s="396"/>
      <c r="C27" s="396"/>
      <c r="D27" s="396"/>
      <c r="E27" s="396"/>
      <c r="F27" s="396"/>
      <c r="G27" s="396"/>
      <c r="H27" s="396"/>
      <c r="I27" s="396"/>
      <c r="J27" s="396"/>
      <c r="K27" s="396"/>
      <c r="L27" s="396"/>
      <c r="M27" s="396"/>
      <c r="N27" s="396"/>
      <c r="O27" s="396"/>
      <c r="P27" s="396"/>
      <c r="Q27" s="396"/>
      <c r="R27" s="396"/>
      <c r="S27" s="396"/>
    </row>
    <row r="29" spans="1:22" x14ac:dyDescent="0.15">
      <c r="A29" s="18"/>
      <c r="B29" s="18"/>
      <c r="C29" s="18"/>
      <c r="D29" s="18"/>
      <c r="E29" s="18"/>
      <c r="F29" s="18"/>
      <c r="G29" s="18"/>
      <c r="U29" s="18"/>
    </row>
    <row r="30" spans="1:22" x14ac:dyDescent="0.15">
      <c r="H30" s="18"/>
      <c r="I30" s="18"/>
      <c r="J30" s="18"/>
      <c r="K30" s="18"/>
      <c r="L30" s="18"/>
      <c r="M30" s="18"/>
      <c r="N30" s="18"/>
      <c r="O30" s="18"/>
      <c r="P30" s="18"/>
      <c r="Q30" s="18"/>
      <c r="R30" s="18"/>
      <c r="S30" s="18"/>
      <c r="T30" s="18"/>
      <c r="U30" s="18"/>
    </row>
    <row r="31" spans="1:22" x14ac:dyDescent="0.15">
      <c r="B31" s="12"/>
      <c r="C31" s="12"/>
      <c r="D31" s="12"/>
      <c r="E31" s="12"/>
      <c r="F31" s="12"/>
      <c r="G31" s="12"/>
      <c r="U31" s="18"/>
    </row>
    <row r="32" spans="1:22" x14ac:dyDescent="0.15">
      <c r="H32" s="91"/>
      <c r="I32" s="91"/>
      <c r="J32" s="91"/>
      <c r="K32" s="91"/>
      <c r="L32" s="91"/>
      <c r="M32" s="91"/>
      <c r="N32" s="91"/>
      <c r="O32" s="91"/>
      <c r="P32" s="91"/>
      <c r="Q32" s="91"/>
      <c r="R32" s="91"/>
      <c r="S32" s="91"/>
      <c r="U32" s="18"/>
    </row>
    <row r="33" spans="1:21" x14ac:dyDescent="0.15">
      <c r="A33" s="18"/>
      <c r="B33" s="18"/>
      <c r="C33" s="18"/>
      <c r="D33" s="18"/>
      <c r="E33" s="18"/>
      <c r="F33" s="18"/>
      <c r="G33" s="18"/>
      <c r="U33" s="18"/>
    </row>
    <row r="34" spans="1:21" x14ac:dyDescent="0.15">
      <c r="A34" s="18"/>
      <c r="B34" s="18"/>
      <c r="C34" s="18"/>
      <c r="D34" s="18"/>
      <c r="E34" s="18"/>
      <c r="F34" s="18"/>
      <c r="G34" s="18"/>
      <c r="H34" s="18"/>
      <c r="I34" s="18"/>
      <c r="J34" s="18"/>
      <c r="K34" s="18"/>
      <c r="L34" s="18"/>
      <c r="M34" s="18"/>
      <c r="N34" s="18"/>
      <c r="O34" s="18"/>
      <c r="P34" s="18"/>
      <c r="Q34" s="18"/>
      <c r="R34" s="18"/>
      <c r="S34" s="18"/>
      <c r="T34" s="18"/>
      <c r="U34" s="18"/>
    </row>
    <row r="35" spans="1:21" x14ac:dyDescent="0.15">
      <c r="A35" s="18"/>
      <c r="B35" s="18"/>
      <c r="C35" s="18"/>
      <c r="D35" s="18"/>
      <c r="E35" s="18"/>
      <c r="F35" s="18"/>
      <c r="G35" s="18"/>
      <c r="H35" s="18"/>
      <c r="I35" s="18"/>
      <c r="J35" s="18"/>
      <c r="K35" s="18"/>
      <c r="L35" s="18"/>
      <c r="M35" s="18"/>
      <c r="N35" s="18"/>
      <c r="O35" s="18"/>
      <c r="P35" s="18"/>
      <c r="Q35" s="18"/>
      <c r="R35" s="18"/>
      <c r="S35" s="18"/>
      <c r="T35" s="18"/>
      <c r="U35" s="18"/>
    </row>
    <row r="36" spans="1:21" x14ac:dyDescent="0.15">
      <c r="H36" s="18"/>
      <c r="I36" s="18"/>
      <c r="J36" s="18"/>
      <c r="K36" s="18"/>
      <c r="L36" s="18"/>
      <c r="M36" s="18"/>
      <c r="N36" s="18"/>
      <c r="O36" s="18"/>
      <c r="P36" s="18"/>
      <c r="Q36" s="18"/>
      <c r="R36" s="18"/>
      <c r="S36" s="18"/>
      <c r="T36" s="18"/>
    </row>
    <row r="40" spans="1:21" ht="9" customHeight="1" x14ac:dyDescent="0.15"/>
    <row r="41" spans="1:21" ht="21" x14ac:dyDescent="0.15">
      <c r="H41" s="1" ph="1"/>
      <c r="J41" s="1" ph="1"/>
      <c r="L41" s="1" ph="1"/>
    </row>
    <row r="56" spans="8:12" ht="21" x14ac:dyDescent="0.15">
      <c r="H56" s="1" ph="1"/>
      <c r="J56" s="1" ph="1"/>
      <c r="L56" s="1" ph="1"/>
    </row>
    <row r="58" spans="8:12" ht="21" x14ac:dyDescent="0.15">
      <c r="H58" s="1" ph="1"/>
      <c r="J58" s="1" ph="1"/>
      <c r="L58" s="1" ph="1"/>
    </row>
    <row r="60" spans="8:12" ht="21" x14ac:dyDescent="0.15">
      <c r="H60" s="1" ph="1"/>
      <c r="J60" s="1" ph="1"/>
      <c r="L60" s="1" ph="1"/>
    </row>
    <row r="64" spans="8:12" ht="21" x14ac:dyDescent="0.15">
      <c r="H64" s="1" ph="1"/>
      <c r="J64" s="1" ph="1"/>
      <c r="L64" s="1" ph="1"/>
    </row>
    <row r="66" spans="8:12" ht="21" x14ac:dyDescent="0.15">
      <c r="H66" s="1" ph="1"/>
      <c r="J66" s="1" ph="1"/>
      <c r="L66" s="1" ph="1"/>
    </row>
  </sheetData>
  <sheetProtection sheet="1" selectLockedCells="1"/>
  <mergeCells count="128">
    <mergeCell ref="P24:Q24"/>
    <mergeCell ref="R24:S24"/>
    <mergeCell ref="B17:G18"/>
    <mergeCell ref="B19:G19"/>
    <mergeCell ref="H19:I19"/>
    <mergeCell ref="J19:K19"/>
    <mergeCell ref="N19:O19"/>
    <mergeCell ref="P19:Q19"/>
    <mergeCell ref="B20:G20"/>
    <mergeCell ref="H20:I20"/>
    <mergeCell ref="J20:K20"/>
    <mergeCell ref="N20:O20"/>
    <mergeCell ref="P20:Q20"/>
    <mergeCell ref="L18:M18"/>
    <mergeCell ref="L19:M19"/>
    <mergeCell ref="L20:M20"/>
    <mergeCell ref="H17:Q17"/>
    <mergeCell ref="B21:G21"/>
    <mergeCell ref="H21:I21"/>
    <mergeCell ref="J21:K21"/>
    <mergeCell ref="N21:O21"/>
    <mergeCell ref="P21:Q21"/>
    <mergeCell ref="R21:S21"/>
    <mergeCell ref="N22:O22"/>
    <mergeCell ref="R13:S13"/>
    <mergeCell ref="H26:I26"/>
    <mergeCell ref="J26:K26"/>
    <mergeCell ref="N26:O26"/>
    <mergeCell ref="P26:Q26"/>
    <mergeCell ref="R26:S26"/>
    <mergeCell ref="H13:I13"/>
    <mergeCell ref="J13:K13"/>
    <mergeCell ref="N13:O13"/>
    <mergeCell ref="R19:S19"/>
    <mergeCell ref="R17:S18"/>
    <mergeCell ref="H18:I18"/>
    <mergeCell ref="J18:K18"/>
    <mergeCell ref="N18:O18"/>
    <mergeCell ref="P18:Q18"/>
    <mergeCell ref="P13:Q13"/>
    <mergeCell ref="R20:S20"/>
    <mergeCell ref="L13:M13"/>
    <mergeCell ref="L26:M26"/>
    <mergeCell ref="A15:Q15"/>
    <mergeCell ref="B25:G25"/>
    <mergeCell ref="H24:I24"/>
    <mergeCell ref="L24:M24"/>
    <mergeCell ref="N24:O24"/>
    <mergeCell ref="R4:S5"/>
    <mergeCell ref="R6:S6"/>
    <mergeCell ref="R7:S7"/>
    <mergeCell ref="R8:S8"/>
    <mergeCell ref="J6:K6"/>
    <mergeCell ref="J7:K7"/>
    <mergeCell ref="N6:O6"/>
    <mergeCell ref="N7:O7"/>
    <mergeCell ref="N8:O8"/>
    <mergeCell ref="J5:K5"/>
    <mergeCell ref="N5:O5"/>
    <mergeCell ref="P5:Q5"/>
    <mergeCell ref="P6:Q6"/>
    <mergeCell ref="P7:Q7"/>
    <mergeCell ref="P8:Q8"/>
    <mergeCell ref="P10:Q10"/>
    <mergeCell ref="P11:Q11"/>
    <mergeCell ref="R9:S9"/>
    <mergeCell ref="R10:S10"/>
    <mergeCell ref="R11:S11"/>
    <mergeCell ref="H11:I11"/>
    <mergeCell ref="R12:S12"/>
    <mergeCell ref="J9:K9"/>
    <mergeCell ref="J12:K12"/>
    <mergeCell ref="N9:O9"/>
    <mergeCell ref="N10:O10"/>
    <mergeCell ref="N11:O11"/>
    <mergeCell ref="P9:Q9"/>
    <mergeCell ref="P12:Q12"/>
    <mergeCell ref="N12:O12"/>
    <mergeCell ref="H12:I12"/>
    <mergeCell ref="P22:Q22"/>
    <mergeCell ref="R22:S22"/>
    <mergeCell ref="L21:M21"/>
    <mergeCell ref="L22:M22"/>
    <mergeCell ref="B23:G23"/>
    <mergeCell ref="H23:I23"/>
    <mergeCell ref="J23:K23"/>
    <mergeCell ref="N23:O23"/>
    <mergeCell ref="P23:Q23"/>
    <mergeCell ref="R23:S23"/>
    <mergeCell ref="N25:O25"/>
    <mergeCell ref="P25:Q25"/>
    <mergeCell ref="R25:S25"/>
    <mergeCell ref="L23:M23"/>
    <mergeCell ref="L25:M25"/>
    <mergeCell ref="A2:Q2"/>
    <mergeCell ref="L5:M5"/>
    <mergeCell ref="L6:M6"/>
    <mergeCell ref="L7:M7"/>
    <mergeCell ref="L8:M8"/>
    <mergeCell ref="L9:M9"/>
    <mergeCell ref="L10:M10"/>
    <mergeCell ref="L11:M11"/>
    <mergeCell ref="L12:M12"/>
    <mergeCell ref="H4:Q4"/>
    <mergeCell ref="B12:G12"/>
    <mergeCell ref="H6:I6"/>
    <mergeCell ref="H7:I7"/>
    <mergeCell ref="H8:I8"/>
    <mergeCell ref="H9:I9"/>
    <mergeCell ref="H10:I10"/>
    <mergeCell ref="B22:G22"/>
    <mergeCell ref="H22:I22"/>
    <mergeCell ref="J22:K22"/>
    <mergeCell ref="B6:G6"/>
    <mergeCell ref="B7:G7"/>
    <mergeCell ref="B8:G8"/>
    <mergeCell ref="B4:G5"/>
    <mergeCell ref="B9:G9"/>
    <mergeCell ref="J10:K10"/>
    <mergeCell ref="B24:G24"/>
    <mergeCell ref="H25:I25"/>
    <mergeCell ref="J25:K25"/>
    <mergeCell ref="B10:G10"/>
    <mergeCell ref="B11:G11"/>
    <mergeCell ref="J11:K11"/>
    <mergeCell ref="J8:K8"/>
    <mergeCell ref="H5:I5"/>
    <mergeCell ref="J24:K24"/>
  </mergeCells>
  <phoneticPr fontId="5"/>
  <pageMargins left="0.55118110236220474" right="0.51181102362204722" top="0.59055118110236227" bottom="0.94488188976377963" header="0.51181102362204722" footer="0.35433070866141736"/>
  <pageSetup paperSize="9" scale="72" firstPageNumber="3" pageOrder="overThenDown" orientation="portrait" useFirstPageNumber="1" r:id="rId1"/>
  <headerFooter scaleWithDoc="0" alignWithMargins="0">
    <oddFooter>&amp;C&amp;"ＭＳ 明朝,標準"&amp;12-4-</oddFooter>
    <firstFooter>&amp;C３</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B7F1D-5E66-43CC-82C6-9E77152A292C}">
  <dimension ref="A1:AA65"/>
  <sheetViews>
    <sheetView view="pageBreakPreview" topLeftCell="A16" zoomScaleNormal="100" zoomScaleSheetLayoutView="100" workbookViewId="0">
      <selection activeCell="H6" sqref="H6:K6"/>
    </sheetView>
  </sheetViews>
  <sheetFormatPr defaultColWidth="9" defaultRowHeight="13.5" x14ac:dyDescent="0.15"/>
  <cols>
    <col min="1" max="1" width="2" style="1" customWidth="1"/>
    <col min="2" max="7" width="6.25" style="1" customWidth="1"/>
    <col min="8" max="16" width="5.125" style="1" customWidth="1"/>
    <col min="17" max="17" width="6.125" style="1" customWidth="1"/>
    <col min="18" max="18" width="4.125" style="1" customWidth="1"/>
    <col min="19" max="16384" width="9" style="1"/>
  </cols>
  <sheetData>
    <row r="1" spans="1:27" ht="24.95" customHeight="1" x14ac:dyDescent="0.15">
      <c r="A1" s="3" t="s">
        <v>825</v>
      </c>
      <c r="B1" s="3"/>
      <c r="C1" s="3"/>
      <c r="D1" s="3"/>
      <c r="E1" s="3"/>
      <c r="F1" s="3"/>
      <c r="G1" s="3"/>
      <c r="H1" s="3"/>
      <c r="I1" s="3"/>
      <c r="J1" s="3"/>
      <c r="K1" s="3"/>
      <c r="L1" s="3"/>
      <c r="M1" s="3"/>
      <c r="N1" s="3"/>
      <c r="O1" s="3"/>
      <c r="P1" s="3"/>
      <c r="Q1" s="13"/>
    </row>
    <row r="2" spans="1:27" ht="13.5" customHeight="1" x14ac:dyDescent="0.15">
      <c r="A2" s="96"/>
      <c r="B2" s="3"/>
      <c r="C2" s="96"/>
      <c r="D2" s="96"/>
      <c r="E2" s="96"/>
      <c r="F2" s="96"/>
      <c r="G2" s="96"/>
      <c r="H2" s="96"/>
      <c r="I2" s="96"/>
      <c r="J2" s="96"/>
      <c r="K2" s="96"/>
      <c r="L2" s="96"/>
      <c r="M2" s="96"/>
      <c r="N2" s="96"/>
      <c r="O2" s="96"/>
      <c r="P2" s="96"/>
      <c r="Q2" s="96"/>
    </row>
    <row r="3" spans="1:27" ht="17.100000000000001" customHeight="1" thickBot="1" x14ac:dyDescent="0.2">
      <c r="N3" s="12"/>
      <c r="Q3" s="94" t="s">
        <v>154</v>
      </c>
    </row>
    <row r="4" spans="1:27" ht="21.75" customHeight="1" x14ac:dyDescent="0.15">
      <c r="B4" s="615"/>
      <c r="C4" s="616"/>
      <c r="D4" s="616"/>
      <c r="E4" s="616"/>
      <c r="F4" s="616"/>
      <c r="G4" s="617"/>
      <c r="H4" s="677" t="s">
        <v>142</v>
      </c>
      <c r="I4" s="678"/>
      <c r="J4" s="678"/>
      <c r="K4" s="679"/>
      <c r="L4" s="683" t="s">
        <v>4</v>
      </c>
      <c r="M4" s="684"/>
      <c r="N4" s="684"/>
      <c r="O4" s="685"/>
      <c r="P4" s="657" t="s">
        <v>62</v>
      </c>
      <c r="Q4" s="658"/>
    </row>
    <row r="5" spans="1:27" ht="17.25" customHeight="1" thickBot="1" x14ac:dyDescent="0.2">
      <c r="B5" s="618"/>
      <c r="C5" s="619"/>
      <c r="D5" s="619"/>
      <c r="E5" s="619"/>
      <c r="F5" s="619"/>
      <c r="G5" s="620"/>
      <c r="H5" s="680"/>
      <c r="I5" s="681"/>
      <c r="J5" s="681"/>
      <c r="K5" s="682"/>
      <c r="L5" s="686"/>
      <c r="M5" s="687"/>
      <c r="N5" s="687"/>
      <c r="O5" s="688"/>
      <c r="P5" s="692"/>
      <c r="Q5" s="693"/>
    </row>
    <row r="6" spans="1:27" ht="24.6" customHeight="1" x14ac:dyDescent="0.15">
      <c r="B6" s="689" t="s">
        <v>160</v>
      </c>
      <c r="C6" s="690"/>
      <c r="D6" s="690"/>
      <c r="E6" s="690"/>
      <c r="F6" s="690"/>
      <c r="G6" s="690"/>
      <c r="H6" s="669"/>
      <c r="I6" s="670"/>
      <c r="J6" s="670"/>
      <c r="K6" s="671"/>
      <c r="L6" s="669"/>
      <c r="M6" s="670"/>
      <c r="N6" s="670"/>
      <c r="O6" s="671"/>
      <c r="P6" s="694">
        <f>SUM(H6:O6)</f>
        <v>0</v>
      </c>
      <c r="Q6" s="695"/>
    </row>
    <row r="7" spans="1:27" ht="24.6" customHeight="1" x14ac:dyDescent="0.15">
      <c r="B7" s="691" t="s">
        <v>159</v>
      </c>
      <c r="C7" s="675"/>
      <c r="D7" s="675"/>
      <c r="E7" s="675"/>
      <c r="F7" s="675"/>
      <c r="G7" s="675"/>
      <c r="H7" s="585"/>
      <c r="I7" s="672"/>
      <c r="J7" s="672"/>
      <c r="K7" s="673"/>
      <c r="L7" s="585"/>
      <c r="M7" s="672"/>
      <c r="N7" s="672"/>
      <c r="O7" s="673"/>
      <c r="P7" s="696">
        <f t="shared" ref="P7:P20" si="0">SUM(H7:O7)</f>
        <v>0</v>
      </c>
      <c r="Q7" s="697"/>
    </row>
    <row r="8" spans="1:27" ht="24.6" customHeight="1" x14ac:dyDescent="0.15">
      <c r="B8" s="691" t="s">
        <v>158</v>
      </c>
      <c r="C8" s="675"/>
      <c r="D8" s="675"/>
      <c r="E8" s="675"/>
      <c r="F8" s="675"/>
      <c r="G8" s="675"/>
      <c r="H8" s="585"/>
      <c r="I8" s="672"/>
      <c r="J8" s="672"/>
      <c r="K8" s="673"/>
      <c r="L8" s="585"/>
      <c r="M8" s="672"/>
      <c r="N8" s="672"/>
      <c r="O8" s="673"/>
      <c r="P8" s="696">
        <f t="shared" si="0"/>
        <v>0</v>
      </c>
      <c r="Q8" s="697"/>
    </row>
    <row r="9" spans="1:27" ht="24.6" customHeight="1" x14ac:dyDescent="0.15">
      <c r="B9" s="691" t="s">
        <v>157</v>
      </c>
      <c r="C9" s="675"/>
      <c r="D9" s="675"/>
      <c r="E9" s="675"/>
      <c r="F9" s="675"/>
      <c r="G9" s="675"/>
      <c r="H9" s="585"/>
      <c r="I9" s="672"/>
      <c r="J9" s="672"/>
      <c r="K9" s="673"/>
      <c r="L9" s="585"/>
      <c r="M9" s="672"/>
      <c r="N9" s="672"/>
      <c r="O9" s="673"/>
      <c r="P9" s="696">
        <f t="shared" si="0"/>
        <v>0</v>
      </c>
      <c r="Q9" s="697"/>
    </row>
    <row r="10" spans="1:27" ht="24.6" customHeight="1" x14ac:dyDescent="0.15">
      <c r="B10" s="674" t="s">
        <v>156</v>
      </c>
      <c r="C10" s="675"/>
      <c r="D10" s="675"/>
      <c r="E10" s="675"/>
      <c r="F10" s="675"/>
      <c r="G10" s="675"/>
      <c r="H10" s="585"/>
      <c r="I10" s="672"/>
      <c r="J10" s="672"/>
      <c r="K10" s="673"/>
      <c r="L10" s="585"/>
      <c r="M10" s="672"/>
      <c r="N10" s="672"/>
      <c r="O10" s="673"/>
      <c r="P10" s="696">
        <f t="shared" si="0"/>
        <v>0</v>
      </c>
      <c r="Q10" s="697"/>
    </row>
    <row r="11" spans="1:27" ht="24.6" customHeight="1" x14ac:dyDescent="0.15">
      <c r="B11" s="674" t="s">
        <v>155</v>
      </c>
      <c r="C11" s="676"/>
      <c r="D11" s="676"/>
      <c r="E11" s="676"/>
      <c r="F11" s="676"/>
      <c r="G11" s="676"/>
      <c r="H11" s="585"/>
      <c r="I11" s="672"/>
      <c r="J11" s="672"/>
      <c r="K11" s="673"/>
      <c r="L11" s="585"/>
      <c r="M11" s="672"/>
      <c r="N11" s="672"/>
      <c r="O11" s="673"/>
      <c r="P11" s="696">
        <f t="shared" si="0"/>
        <v>0</v>
      </c>
      <c r="Q11" s="697"/>
    </row>
    <row r="12" spans="1:27" ht="24.6" customHeight="1" x14ac:dyDescent="0.15">
      <c r="B12" s="691" t="s">
        <v>170</v>
      </c>
      <c r="C12" s="675"/>
      <c r="D12" s="675"/>
      <c r="E12" s="675"/>
      <c r="F12" s="675"/>
      <c r="G12" s="675"/>
      <c r="H12" s="585"/>
      <c r="I12" s="672"/>
      <c r="J12" s="672"/>
      <c r="K12" s="673"/>
      <c r="L12" s="585"/>
      <c r="M12" s="672"/>
      <c r="N12" s="672"/>
      <c r="O12" s="673"/>
      <c r="P12" s="696">
        <f t="shared" si="0"/>
        <v>0</v>
      </c>
      <c r="Q12" s="697"/>
    </row>
    <row r="13" spans="1:27" ht="24.6" customHeight="1" x14ac:dyDescent="0.15">
      <c r="B13" s="691" t="s">
        <v>171</v>
      </c>
      <c r="C13" s="675"/>
      <c r="D13" s="675"/>
      <c r="E13" s="675"/>
      <c r="F13" s="675"/>
      <c r="G13" s="675"/>
      <c r="H13" s="585"/>
      <c r="I13" s="672"/>
      <c r="J13" s="672"/>
      <c r="K13" s="673"/>
      <c r="L13" s="585"/>
      <c r="M13" s="672"/>
      <c r="N13" s="672"/>
      <c r="O13" s="673"/>
      <c r="P13" s="696">
        <f t="shared" si="0"/>
        <v>0</v>
      </c>
      <c r="Q13" s="697"/>
      <c r="Y13" s="1" ph="1"/>
      <c r="AA13" s="1" ph="1"/>
    </row>
    <row r="14" spans="1:27" ht="24.6" customHeight="1" x14ac:dyDescent="0.15">
      <c r="B14" s="691" t="s">
        <v>826</v>
      </c>
      <c r="C14" s="675"/>
      <c r="D14" s="675"/>
      <c r="E14" s="675"/>
      <c r="F14" s="675"/>
      <c r="G14" s="675"/>
      <c r="H14" s="585"/>
      <c r="I14" s="672"/>
      <c r="J14" s="672"/>
      <c r="K14" s="673"/>
      <c r="L14" s="585"/>
      <c r="M14" s="672"/>
      <c r="N14" s="672"/>
      <c r="O14" s="673"/>
      <c r="P14" s="696">
        <f t="shared" si="0"/>
        <v>0</v>
      </c>
      <c r="Q14" s="697"/>
      <c r="Y14" s="1" ph="1"/>
      <c r="AA14" s="1" ph="1"/>
    </row>
    <row r="15" spans="1:27" ht="24.6" customHeight="1" x14ac:dyDescent="0.15">
      <c r="B15" s="691" t="s">
        <v>827</v>
      </c>
      <c r="C15" s="675"/>
      <c r="D15" s="675"/>
      <c r="E15" s="675"/>
      <c r="F15" s="675"/>
      <c r="G15" s="675"/>
      <c r="H15" s="585"/>
      <c r="I15" s="672"/>
      <c r="J15" s="672"/>
      <c r="K15" s="673"/>
      <c r="L15" s="585"/>
      <c r="M15" s="672"/>
      <c r="N15" s="672"/>
      <c r="O15" s="673"/>
      <c r="P15" s="696">
        <f t="shared" si="0"/>
        <v>0</v>
      </c>
      <c r="Q15" s="697"/>
    </row>
    <row r="16" spans="1:27" ht="24.6" customHeight="1" x14ac:dyDescent="0.15">
      <c r="B16" s="698" t="s">
        <v>828</v>
      </c>
      <c r="C16" s="699"/>
      <c r="D16" s="699"/>
      <c r="E16" s="699"/>
      <c r="F16" s="699"/>
      <c r="G16" s="700"/>
      <c r="H16" s="585"/>
      <c r="I16" s="672"/>
      <c r="J16" s="672"/>
      <c r="K16" s="673"/>
      <c r="L16" s="585"/>
      <c r="M16" s="672"/>
      <c r="N16" s="672"/>
      <c r="O16" s="673"/>
      <c r="P16" s="696">
        <f t="shared" si="0"/>
        <v>0</v>
      </c>
      <c r="Q16" s="697"/>
    </row>
    <row r="17" spans="1:19" ht="24.6" customHeight="1" x14ac:dyDescent="0.15">
      <c r="B17" s="698" t="s">
        <v>829</v>
      </c>
      <c r="C17" s="699"/>
      <c r="D17" s="699"/>
      <c r="E17" s="699"/>
      <c r="F17" s="699"/>
      <c r="G17" s="700"/>
      <c r="H17" s="585"/>
      <c r="I17" s="672"/>
      <c r="J17" s="672"/>
      <c r="K17" s="673"/>
      <c r="L17" s="585"/>
      <c r="M17" s="672"/>
      <c r="N17" s="672"/>
      <c r="O17" s="673"/>
      <c r="P17" s="696">
        <f t="shared" si="0"/>
        <v>0</v>
      </c>
      <c r="Q17" s="697"/>
    </row>
    <row r="18" spans="1:19" ht="24.6" customHeight="1" x14ac:dyDescent="0.15">
      <c r="B18" s="129">
        <v>13</v>
      </c>
      <c r="C18" s="708" t="s">
        <v>239</v>
      </c>
      <c r="D18" s="709"/>
      <c r="E18" s="710"/>
      <c r="F18" s="711"/>
      <c r="G18" s="712"/>
      <c r="H18" s="585"/>
      <c r="I18" s="672"/>
      <c r="J18" s="672"/>
      <c r="K18" s="673"/>
      <c r="L18" s="585"/>
      <c r="M18" s="672"/>
      <c r="N18" s="672"/>
      <c r="O18" s="673"/>
      <c r="P18" s="696">
        <f t="shared" si="0"/>
        <v>0</v>
      </c>
      <c r="Q18" s="697"/>
    </row>
    <row r="19" spans="1:19" ht="24.6" customHeight="1" x14ac:dyDescent="0.15">
      <c r="B19" s="129">
        <v>14</v>
      </c>
      <c r="C19" s="708" t="s">
        <v>239</v>
      </c>
      <c r="D19" s="709"/>
      <c r="E19" s="710"/>
      <c r="F19" s="711"/>
      <c r="G19" s="712"/>
      <c r="H19" s="585"/>
      <c r="I19" s="672"/>
      <c r="J19" s="672"/>
      <c r="K19" s="673"/>
      <c r="L19" s="585"/>
      <c r="M19" s="672"/>
      <c r="N19" s="672"/>
      <c r="O19" s="673"/>
      <c r="P19" s="696">
        <f t="shared" si="0"/>
        <v>0</v>
      </c>
      <c r="Q19" s="697"/>
    </row>
    <row r="20" spans="1:19" ht="24.6" customHeight="1" thickBot="1" x14ac:dyDescent="0.2">
      <c r="B20" s="162">
        <v>15</v>
      </c>
      <c r="C20" s="701" t="s">
        <v>239</v>
      </c>
      <c r="D20" s="702"/>
      <c r="E20" s="703"/>
      <c r="F20" s="704"/>
      <c r="G20" s="705"/>
      <c r="H20" s="713"/>
      <c r="I20" s="714"/>
      <c r="J20" s="714"/>
      <c r="K20" s="715"/>
      <c r="L20" s="713"/>
      <c r="M20" s="714"/>
      <c r="N20" s="714"/>
      <c r="O20" s="715"/>
      <c r="P20" s="706">
        <f t="shared" si="0"/>
        <v>0</v>
      </c>
      <c r="Q20" s="707"/>
    </row>
    <row r="21" spans="1:19" ht="25.5" customHeight="1" x14ac:dyDescent="0.15">
      <c r="B21" s="14"/>
      <c r="C21" s="14"/>
      <c r="D21" s="14"/>
      <c r="E21" s="14"/>
      <c r="F21" s="14"/>
      <c r="G21" s="14"/>
    </row>
    <row r="26" spans="1:19" x14ac:dyDescent="0.15">
      <c r="A26" s="18"/>
      <c r="B26" s="18"/>
      <c r="C26" s="18"/>
      <c r="D26" s="18"/>
      <c r="E26" s="18"/>
      <c r="F26" s="18"/>
      <c r="G26" s="18"/>
      <c r="H26" s="18"/>
      <c r="I26" s="18"/>
      <c r="J26" s="18"/>
      <c r="K26" s="18"/>
      <c r="L26" s="18"/>
      <c r="M26" s="18"/>
      <c r="N26" s="18"/>
      <c r="O26" s="18"/>
      <c r="P26" s="18"/>
      <c r="Q26" s="18"/>
      <c r="R26" s="18"/>
      <c r="S26" s="18"/>
    </row>
    <row r="27" spans="1:19" x14ac:dyDescent="0.15">
      <c r="S27" s="18"/>
    </row>
    <row r="28" spans="1:19" x14ac:dyDescent="0.15">
      <c r="B28" s="12"/>
      <c r="C28" s="12"/>
      <c r="D28" s="12"/>
      <c r="E28" s="12"/>
      <c r="F28" s="12"/>
      <c r="G28" s="12"/>
      <c r="H28" s="91"/>
      <c r="I28" s="91"/>
      <c r="J28" s="91"/>
      <c r="K28" s="91"/>
      <c r="L28" s="91"/>
      <c r="M28" s="91"/>
      <c r="N28" s="91"/>
      <c r="O28" s="91"/>
      <c r="P28" s="91"/>
      <c r="Q28" s="91"/>
      <c r="S28" s="18"/>
    </row>
    <row r="29" spans="1:19" x14ac:dyDescent="0.15">
      <c r="S29" s="18"/>
    </row>
    <row r="30" spans="1:19" x14ac:dyDescent="0.15">
      <c r="A30" s="18"/>
      <c r="B30" s="18"/>
      <c r="C30" s="18"/>
      <c r="D30" s="18"/>
      <c r="E30" s="18"/>
      <c r="F30" s="18"/>
      <c r="G30" s="18"/>
      <c r="H30" s="18"/>
      <c r="I30" s="18"/>
      <c r="J30" s="18"/>
      <c r="K30" s="18"/>
      <c r="L30" s="18"/>
      <c r="M30" s="18"/>
      <c r="N30" s="18"/>
      <c r="O30" s="18"/>
      <c r="P30" s="18"/>
      <c r="Q30" s="18"/>
      <c r="R30" s="18"/>
      <c r="S30" s="18"/>
    </row>
    <row r="31" spans="1:19" x14ac:dyDescent="0.15">
      <c r="A31" s="18"/>
      <c r="B31" s="18"/>
      <c r="C31" s="18"/>
      <c r="D31" s="18"/>
      <c r="E31" s="18"/>
      <c r="F31" s="18"/>
      <c r="G31" s="18"/>
      <c r="H31" s="18"/>
      <c r="I31" s="18"/>
      <c r="J31" s="18"/>
      <c r="K31" s="18"/>
      <c r="L31" s="18"/>
      <c r="M31" s="18"/>
      <c r="N31" s="18"/>
      <c r="O31" s="18"/>
      <c r="P31" s="18"/>
      <c r="Q31" s="18"/>
      <c r="R31" s="18"/>
      <c r="S31" s="18"/>
    </row>
    <row r="32" spans="1:19" x14ac:dyDescent="0.15">
      <c r="A32" s="18"/>
      <c r="B32" s="18"/>
      <c r="C32" s="18"/>
      <c r="D32" s="18"/>
      <c r="E32" s="18"/>
      <c r="F32" s="18"/>
      <c r="G32" s="18"/>
      <c r="H32" s="18"/>
      <c r="I32" s="18"/>
      <c r="J32" s="18"/>
      <c r="K32" s="18"/>
      <c r="L32" s="18"/>
      <c r="M32" s="18"/>
      <c r="N32" s="18"/>
      <c r="O32" s="18"/>
      <c r="P32" s="18"/>
      <c r="Q32" s="18"/>
      <c r="R32" s="18"/>
      <c r="S32" s="18"/>
    </row>
    <row r="37" spans="8:10" ht="21" x14ac:dyDescent="0.15">
      <c r="H37" s="1" ph="1"/>
      <c r="J37" s="1" ph="1"/>
    </row>
    <row r="64" spans="8:10" ht="21" x14ac:dyDescent="0.15">
      <c r="H64" s="1" ph="1"/>
      <c r="J64" s="1" ph="1"/>
    </row>
    <row r="65" spans="8:10" ht="21" x14ac:dyDescent="0.15">
      <c r="H65" s="1" ph="1"/>
      <c r="J65" s="1" ph="1"/>
    </row>
  </sheetData>
  <sheetProtection sheet="1" objects="1" scenarios="1" selectLockedCells="1"/>
  <mergeCells count="67">
    <mergeCell ref="C20:D20"/>
    <mergeCell ref="E20:G20"/>
    <mergeCell ref="P19:Q19"/>
    <mergeCell ref="P20:Q20"/>
    <mergeCell ref="B17:G17"/>
    <mergeCell ref="C18:D18"/>
    <mergeCell ref="E18:G18"/>
    <mergeCell ref="P18:Q18"/>
    <mergeCell ref="C19:D19"/>
    <mergeCell ref="E19:G19"/>
    <mergeCell ref="H17:K17"/>
    <mergeCell ref="P17:Q17"/>
    <mergeCell ref="L19:O19"/>
    <mergeCell ref="L20:O20"/>
    <mergeCell ref="H19:K19"/>
    <mergeCell ref="H20:K20"/>
    <mergeCell ref="B13:G13"/>
    <mergeCell ref="B12:G12"/>
    <mergeCell ref="B16:G16"/>
    <mergeCell ref="B15:G15"/>
    <mergeCell ref="B14:G14"/>
    <mergeCell ref="P16:Q16"/>
    <mergeCell ref="P15:Q15"/>
    <mergeCell ref="P7:Q7"/>
    <mergeCell ref="P8:Q8"/>
    <mergeCell ref="P9:Q9"/>
    <mergeCell ref="P14:Q14"/>
    <mergeCell ref="P4:Q5"/>
    <mergeCell ref="P6:Q6"/>
    <mergeCell ref="P10:Q10"/>
    <mergeCell ref="P11:Q11"/>
    <mergeCell ref="P13:Q13"/>
    <mergeCell ref="P12:Q12"/>
    <mergeCell ref="B10:G10"/>
    <mergeCell ref="B11:G11"/>
    <mergeCell ref="H11:K11"/>
    <mergeCell ref="H4:K5"/>
    <mergeCell ref="L4:O5"/>
    <mergeCell ref="B4:G5"/>
    <mergeCell ref="B6:G6"/>
    <mergeCell ref="B7:G7"/>
    <mergeCell ref="B8:G8"/>
    <mergeCell ref="B9:G9"/>
    <mergeCell ref="H6:K6"/>
    <mergeCell ref="H7:K7"/>
    <mergeCell ref="H8:K8"/>
    <mergeCell ref="H9:K9"/>
    <mergeCell ref="H10:K10"/>
    <mergeCell ref="L11:O11"/>
    <mergeCell ref="L16:O16"/>
    <mergeCell ref="L17:O17"/>
    <mergeCell ref="L18:O18"/>
    <mergeCell ref="H12:K12"/>
    <mergeCell ref="H13:K13"/>
    <mergeCell ref="H14:K14"/>
    <mergeCell ref="H15:K15"/>
    <mergeCell ref="H16:K16"/>
    <mergeCell ref="L12:O12"/>
    <mergeCell ref="L13:O13"/>
    <mergeCell ref="L14:O14"/>
    <mergeCell ref="L15:O15"/>
    <mergeCell ref="H18:K18"/>
    <mergeCell ref="L6:O6"/>
    <mergeCell ref="L7:O7"/>
    <mergeCell ref="L8:O8"/>
    <mergeCell ref="L9:O9"/>
    <mergeCell ref="L10:O10"/>
  </mergeCells>
  <phoneticPr fontId="5"/>
  <pageMargins left="0.55118110236220474" right="0.51181102362204722" top="0.59055118110236227" bottom="0.70866141732283472" header="0.51181102362204722" footer="0.35433070866141736"/>
  <pageSetup paperSize="9" scale="96" firstPageNumber="3" pageOrder="overThenDown" orientation="portrait" useFirstPageNumber="1" r:id="rId1"/>
  <headerFooter>
    <oddFooter>&amp;C&amp;"ＭＳ 明朝,標準"&amp;12-5-</oddFooter>
    <firstFooter>&amp;C３</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76DD-2DB4-4116-8797-2EAF1FC6807B}">
  <dimension ref="A1:AC66"/>
  <sheetViews>
    <sheetView view="pageBreakPreview" topLeftCell="A16" zoomScaleNormal="100" zoomScaleSheetLayoutView="100" workbookViewId="0">
      <selection activeCell="G6" sqref="G6"/>
    </sheetView>
  </sheetViews>
  <sheetFormatPr defaultColWidth="9" defaultRowHeight="13.5" x14ac:dyDescent="0.15"/>
  <cols>
    <col min="1" max="1" width="2" style="1" customWidth="1"/>
    <col min="2" max="3" width="5.125" style="1" customWidth="1"/>
    <col min="4" max="5" width="6.25" style="1" customWidth="1"/>
    <col min="6" max="6" width="12.375" style="1" customWidth="1"/>
    <col min="7" max="11" width="5.125" style="1" customWidth="1"/>
    <col min="12" max="12" width="13.875" style="1" customWidth="1"/>
    <col min="13" max="17" width="5.125" style="1" customWidth="1"/>
    <col min="18" max="18" width="16.5" style="1" customWidth="1"/>
    <col min="19" max="19" width="6.125" style="1" customWidth="1"/>
    <col min="20" max="20" width="4.125" style="1" customWidth="1"/>
    <col min="21" max="16384" width="9" style="1"/>
  </cols>
  <sheetData>
    <row r="1" spans="1:29" ht="24.95" customHeight="1" x14ac:dyDescent="0.15">
      <c r="A1" s="3" t="s">
        <v>830</v>
      </c>
      <c r="B1" s="3"/>
      <c r="C1" s="3"/>
      <c r="D1" s="3"/>
      <c r="E1" s="3"/>
      <c r="F1" s="3"/>
      <c r="G1" s="3"/>
      <c r="H1" s="3"/>
      <c r="I1" s="3"/>
      <c r="J1" s="3"/>
      <c r="K1" s="3"/>
      <c r="L1" s="3"/>
      <c r="M1" s="3"/>
      <c r="N1" s="3"/>
      <c r="O1" s="3"/>
      <c r="P1" s="3"/>
      <c r="Q1" s="3"/>
      <c r="R1" s="3"/>
      <c r="S1" s="13"/>
    </row>
    <row r="2" spans="1:29" ht="13.5" customHeight="1" x14ac:dyDescent="0.15">
      <c r="A2" s="96"/>
      <c r="B2" s="3"/>
      <c r="C2" s="96"/>
      <c r="D2" s="96"/>
      <c r="E2" s="96"/>
      <c r="F2" s="96"/>
      <c r="G2" s="96"/>
      <c r="H2" s="96"/>
      <c r="I2" s="96"/>
      <c r="J2" s="96"/>
      <c r="K2" s="96"/>
      <c r="L2" s="96"/>
      <c r="M2" s="96"/>
      <c r="N2" s="96"/>
      <c r="O2" s="96"/>
      <c r="P2" s="96"/>
      <c r="Q2" s="96"/>
      <c r="R2" s="96"/>
      <c r="S2" s="96"/>
    </row>
    <row r="3" spans="1:29" ht="17.100000000000001" customHeight="1" thickBot="1" x14ac:dyDescent="0.2">
      <c r="O3" s="12"/>
      <c r="S3" s="94" t="s">
        <v>154</v>
      </c>
    </row>
    <row r="4" spans="1:29" ht="21.75" customHeight="1" x14ac:dyDescent="0.15">
      <c r="B4" s="615"/>
      <c r="C4" s="616"/>
      <c r="D4" s="616"/>
      <c r="E4" s="616"/>
      <c r="F4" s="617"/>
      <c r="G4" s="609" t="s">
        <v>3</v>
      </c>
      <c r="H4" s="610"/>
      <c r="I4" s="610"/>
      <c r="J4" s="610"/>
      <c r="K4" s="610"/>
      <c r="L4" s="611"/>
      <c r="M4" s="610" t="s">
        <v>184</v>
      </c>
      <c r="N4" s="610"/>
      <c r="O4" s="610"/>
      <c r="P4" s="610"/>
      <c r="Q4" s="610"/>
      <c r="R4" s="721"/>
      <c r="S4" s="716" t="s">
        <v>62</v>
      </c>
    </row>
    <row r="5" spans="1:29" ht="174.75" customHeight="1" thickBot="1" x14ac:dyDescent="0.2">
      <c r="B5" s="618"/>
      <c r="C5" s="619"/>
      <c r="D5" s="619"/>
      <c r="E5" s="619"/>
      <c r="F5" s="620"/>
      <c r="G5" s="142" t="s">
        <v>180</v>
      </c>
      <c r="H5" s="143" t="s">
        <v>181</v>
      </c>
      <c r="I5" s="143" t="s">
        <v>182</v>
      </c>
      <c r="J5" s="143" t="s">
        <v>183</v>
      </c>
      <c r="K5" s="166" t="s">
        <v>1082</v>
      </c>
      <c r="L5" s="358" t="s">
        <v>1081</v>
      </c>
      <c r="M5" s="144" t="s">
        <v>180</v>
      </c>
      <c r="N5" s="143" t="s">
        <v>181</v>
      </c>
      <c r="O5" s="143" t="s">
        <v>182</v>
      </c>
      <c r="P5" s="143" t="s">
        <v>183</v>
      </c>
      <c r="Q5" s="166" t="s">
        <v>1082</v>
      </c>
      <c r="R5" s="358" t="s">
        <v>1081</v>
      </c>
      <c r="S5" s="717"/>
    </row>
    <row r="6" spans="1:29" ht="24.6" customHeight="1" x14ac:dyDescent="0.15">
      <c r="B6" s="718" t="s">
        <v>185</v>
      </c>
      <c r="C6" s="719"/>
      <c r="D6" s="719"/>
      <c r="E6" s="719"/>
      <c r="F6" s="720"/>
      <c r="G6" s="235"/>
      <c r="H6" s="236"/>
      <c r="I6" s="236"/>
      <c r="J6" s="236"/>
      <c r="K6" s="357"/>
      <c r="L6" s="367"/>
      <c r="M6" s="237"/>
      <c r="N6" s="236"/>
      <c r="O6" s="236"/>
      <c r="P6" s="236"/>
      <c r="Q6" s="357"/>
      <c r="R6" s="365"/>
      <c r="S6" s="360">
        <f>SUM(G6:R6)</f>
        <v>0</v>
      </c>
    </row>
    <row r="7" spans="1:29" ht="24.6" customHeight="1" x14ac:dyDescent="0.15">
      <c r="B7" s="698" t="s">
        <v>186</v>
      </c>
      <c r="C7" s="699"/>
      <c r="D7" s="699"/>
      <c r="E7" s="699"/>
      <c r="F7" s="700"/>
      <c r="G7" s="238"/>
      <c r="H7" s="161"/>
      <c r="I7" s="161"/>
      <c r="J7" s="161"/>
      <c r="K7" s="359"/>
      <c r="L7" s="368"/>
      <c r="M7" s="239"/>
      <c r="N7" s="161"/>
      <c r="O7" s="161"/>
      <c r="P7" s="161"/>
      <c r="Q7" s="359"/>
      <c r="R7" s="366"/>
      <c r="S7" s="361">
        <f t="shared" ref="S7:S17" si="0">SUM(G7:R7)</f>
        <v>0</v>
      </c>
    </row>
    <row r="8" spans="1:29" ht="24.6" customHeight="1" x14ac:dyDescent="0.15">
      <c r="B8" s="698" t="s">
        <v>187</v>
      </c>
      <c r="C8" s="699"/>
      <c r="D8" s="699"/>
      <c r="E8" s="699"/>
      <c r="F8" s="700"/>
      <c r="G8" s="238"/>
      <c r="H8" s="161"/>
      <c r="I8" s="161"/>
      <c r="J8" s="161"/>
      <c r="K8" s="359"/>
      <c r="L8" s="368"/>
      <c r="M8" s="239"/>
      <c r="N8" s="161"/>
      <c r="O8" s="161"/>
      <c r="P8" s="161"/>
      <c r="Q8" s="359"/>
      <c r="R8" s="366"/>
      <c r="S8" s="361">
        <f t="shared" si="0"/>
        <v>0</v>
      </c>
    </row>
    <row r="9" spans="1:29" ht="24.6" customHeight="1" x14ac:dyDescent="0.15">
      <c r="B9" s="698" t="s">
        <v>188</v>
      </c>
      <c r="C9" s="699"/>
      <c r="D9" s="699"/>
      <c r="E9" s="699"/>
      <c r="F9" s="700"/>
      <c r="G9" s="238"/>
      <c r="H9" s="161"/>
      <c r="I9" s="161"/>
      <c r="J9" s="161"/>
      <c r="K9" s="359"/>
      <c r="L9" s="368"/>
      <c r="M9" s="239"/>
      <c r="N9" s="161"/>
      <c r="O9" s="161"/>
      <c r="P9" s="161"/>
      <c r="Q9" s="359"/>
      <c r="R9" s="366"/>
      <c r="S9" s="361">
        <f t="shared" si="0"/>
        <v>0</v>
      </c>
    </row>
    <row r="10" spans="1:29" ht="24.6" customHeight="1" x14ac:dyDescent="0.15">
      <c r="B10" s="698" t="s">
        <v>189</v>
      </c>
      <c r="C10" s="699"/>
      <c r="D10" s="699"/>
      <c r="E10" s="699"/>
      <c r="F10" s="700"/>
      <c r="G10" s="238"/>
      <c r="H10" s="161"/>
      <c r="I10" s="161"/>
      <c r="J10" s="161"/>
      <c r="K10" s="359"/>
      <c r="L10" s="368"/>
      <c r="M10" s="239"/>
      <c r="N10" s="161"/>
      <c r="O10" s="161"/>
      <c r="P10" s="161"/>
      <c r="Q10" s="359"/>
      <c r="R10" s="366"/>
      <c r="S10" s="361">
        <f t="shared" si="0"/>
        <v>0</v>
      </c>
    </row>
    <row r="11" spans="1:29" ht="24.6" customHeight="1" x14ac:dyDescent="0.15">
      <c r="B11" s="698" t="s">
        <v>190</v>
      </c>
      <c r="C11" s="699"/>
      <c r="D11" s="699"/>
      <c r="E11" s="699"/>
      <c r="F11" s="700"/>
      <c r="G11" s="240"/>
      <c r="H11" s="161"/>
      <c r="I11" s="161"/>
      <c r="J11" s="161"/>
      <c r="K11" s="359"/>
      <c r="L11" s="368"/>
      <c r="M11" s="239"/>
      <c r="N11" s="161"/>
      <c r="O11" s="161"/>
      <c r="P11" s="161"/>
      <c r="Q11" s="359"/>
      <c r="R11" s="366"/>
      <c r="S11" s="361">
        <f t="shared" si="0"/>
        <v>0</v>
      </c>
    </row>
    <row r="12" spans="1:29" ht="24.6" customHeight="1" x14ac:dyDescent="0.15">
      <c r="B12" s="698" t="s">
        <v>191</v>
      </c>
      <c r="C12" s="699"/>
      <c r="D12" s="699"/>
      <c r="E12" s="699"/>
      <c r="F12" s="700"/>
      <c r="G12" s="240"/>
      <c r="H12" s="161"/>
      <c r="I12" s="161"/>
      <c r="J12" s="161"/>
      <c r="K12" s="359"/>
      <c r="L12" s="368"/>
      <c r="M12" s="239"/>
      <c r="N12" s="161"/>
      <c r="O12" s="161"/>
      <c r="P12" s="161"/>
      <c r="Q12" s="359"/>
      <c r="R12" s="366"/>
      <c r="S12" s="361">
        <f t="shared" si="0"/>
        <v>0</v>
      </c>
    </row>
    <row r="13" spans="1:29" ht="24.6" customHeight="1" x14ac:dyDescent="0.15">
      <c r="B13" s="698" t="s">
        <v>192</v>
      </c>
      <c r="C13" s="699"/>
      <c r="D13" s="699"/>
      <c r="E13" s="699"/>
      <c r="F13" s="700"/>
      <c r="G13" s="240"/>
      <c r="H13" s="161"/>
      <c r="I13" s="161"/>
      <c r="J13" s="161"/>
      <c r="K13" s="359"/>
      <c r="L13" s="368"/>
      <c r="M13" s="239"/>
      <c r="N13" s="161"/>
      <c r="O13" s="161"/>
      <c r="P13" s="161"/>
      <c r="Q13" s="359"/>
      <c r="R13" s="366"/>
      <c r="S13" s="361">
        <f t="shared" si="0"/>
        <v>0</v>
      </c>
      <c r="AA13" s="1" ph="1"/>
      <c r="AC13" s="1" ph="1"/>
    </row>
    <row r="14" spans="1:29" ht="24.6" customHeight="1" x14ac:dyDescent="0.15">
      <c r="B14" s="698" t="s">
        <v>193</v>
      </c>
      <c r="C14" s="699"/>
      <c r="D14" s="699"/>
      <c r="E14" s="699"/>
      <c r="F14" s="700"/>
      <c r="G14" s="240"/>
      <c r="H14" s="161"/>
      <c r="I14" s="161"/>
      <c r="J14" s="161"/>
      <c r="K14" s="359"/>
      <c r="L14" s="368"/>
      <c r="M14" s="239"/>
      <c r="N14" s="161"/>
      <c r="O14" s="161"/>
      <c r="P14" s="161"/>
      <c r="Q14" s="359"/>
      <c r="R14" s="366"/>
      <c r="S14" s="361">
        <f t="shared" si="0"/>
        <v>0</v>
      </c>
      <c r="AA14" s="1" ph="1"/>
      <c r="AC14" s="1" ph="1"/>
    </row>
    <row r="15" spans="1:29" ht="24.6" customHeight="1" x14ac:dyDescent="0.15">
      <c r="B15" s="698" t="s">
        <v>194</v>
      </c>
      <c r="C15" s="699"/>
      <c r="D15" s="699"/>
      <c r="E15" s="699"/>
      <c r="F15" s="700"/>
      <c r="G15" s="240"/>
      <c r="H15" s="161"/>
      <c r="I15" s="161"/>
      <c r="J15" s="161"/>
      <c r="K15" s="359"/>
      <c r="L15" s="368"/>
      <c r="M15" s="239"/>
      <c r="N15" s="161"/>
      <c r="O15" s="161"/>
      <c r="P15" s="161"/>
      <c r="Q15" s="359"/>
      <c r="R15" s="366"/>
      <c r="S15" s="361">
        <f t="shared" si="0"/>
        <v>0</v>
      </c>
    </row>
    <row r="16" spans="1:29" ht="24.6" customHeight="1" x14ac:dyDescent="0.15">
      <c r="B16" s="163" t="s">
        <v>1083</v>
      </c>
      <c r="C16" s="164"/>
      <c r="D16" s="164"/>
      <c r="E16" s="164"/>
      <c r="F16" s="165"/>
      <c r="G16" s="728"/>
      <c r="H16" s="730"/>
      <c r="I16" s="730"/>
      <c r="J16" s="730"/>
      <c r="K16" s="738"/>
      <c r="L16" s="736"/>
      <c r="M16" s="734"/>
      <c r="N16" s="730"/>
      <c r="O16" s="730"/>
      <c r="P16" s="730"/>
      <c r="Q16" s="738"/>
      <c r="R16" s="743"/>
      <c r="S16" s="741">
        <f t="shared" si="0"/>
        <v>0</v>
      </c>
    </row>
    <row r="17" spans="1:21" ht="24.6" customHeight="1" thickBot="1" x14ac:dyDescent="0.2">
      <c r="B17" s="725"/>
      <c r="C17" s="726"/>
      <c r="D17" s="726"/>
      <c r="E17" s="726"/>
      <c r="F17" s="727"/>
      <c r="G17" s="729"/>
      <c r="H17" s="731"/>
      <c r="I17" s="731"/>
      <c r="J17" s="731"/>
      <c r="K17" s="739"/>
      <c r="L17" s="737"/>
      <c r="M17" s="735"/>
      <c r="N17" s="731"/>
      <c r="O17" s="731"/>
      <c r="P17" s="731"/>
      <c r="Q17" s="739"/>
      <c r="R17" s="744"/>
      <c r="S17" s="742">
        <f t="shared" si="0"/>
        <v>0</v>
      </c>
    </row>
    <row r="18" spans="1:21" ht="24.6" customHeight="1" thickTop="1" thickBot="1" x14ac:dyDescent="0.2">
      <c r="B18" s="722" t="s">
        <v>195</v>
      </c>
      <c r="C18" s="723"/>
      <c r="D18" s="723"/>
      <c r="E18" s="723"/>
      <c r="F18" s="724"/>
      <c r="G18" s="362">
        <f>SUM(G6:G17)</f>
        <v>0</v>
      </c>
      <c r="H18" s="363">
        <f t="shared" ref="H18:R18" si="1">SUM(H6:H17)</f>
        <v>0</v>
      </c>
      <c r="I18" s="363">
        <f t="shared" si="1"/>
        <v>0</v>
      </c>
      <c r="J18" s="363">
        <f t="shared" si="1"/>
        <v>0</v>
      </c>
      <c r="K18" s="732">
        <f t="shared" si="1"/>
        <v>0</v>
      </c>
      <c r="L18" s="733">
        <f t="shared" si="1"/>
        <v>0</v>
      </c>
      <c r="M18" s="364">
        <f t="shared" si="1"/>
        <v>0</v>
      </c>
      <c r="N18" s="363">
        <f t="shared" si="1"/>
        <v>0</v>
      </c>
      <c r="O18" s="363">
        <f t="shared" si="1"/>
        <v>0</v>
      </c>
      <c r="P18" s="363">
        <f t="shared" si="1"/>
        <v>0</v>
      </c>
      <c r="Q18" s="732">
        <f t="shared" si="1"/>
        <v>0</v>
      </c>
      <c r="R18" s="740">
        <f t="shared" si="1"/>
        <v>0</v>
      </c>
      <c r="S18" s="332">
        <f>SUM(G18:R18)</f>
        <v>0</v>
      </c>
      <c r="T18" s="14">
        <f>SUM(S6:S17)</f>
        <v>0</v>
      </c>
      <c r="U18" s="1">
        <f>SUM(G18:R18)</f>
        <v>0</v>
      </c>
    </row>
    <row r="19" spans="1:21" ht="25.5" customHeight="1" x14ac:dyDescent="0.15">
      <c r="B19" s="397"/>
      <c r="C19" s="397"/>
      <c r="D19" s="397"/>
      <c r="E19" s="397"/>
      <c r="F19" s="397"/>
      <c r="G19" s="397"/>
      <c r="H19" s="396"/>
      <c r="I19" s="396"/>
      <c r="J19" s="396"/>
      <c r="K19" s="396"/>
      <c r="L19" s="396"/>
      <c r="M19" s="396"/>
      <c r="N19" s="396"/>
      <c r="O19" s="396"/>
      <c r="P19" s="396"/>
      <c r="Q19" s="396"/>
      <c r="R19" s="396"/>
      <c r="S19" s="396"/>
    </row>
    <row r="20" spans="1:21" ht="25.5" customHeight="1" x14ac:dyDescent="0.15">
      <c r="B20" s="397"/>
      <c r="C20" s="397"/>
      <c r="D20" s="397"/>
      <c r="E20" s="397"/>
      <c r="F20" s="397"/>
      <c r="G20" s="397"/>
      <c r="H20" s="396"/>
      <c r="I20" s="396"/>
      <c r="J20" s="396"/>
      <c r="K20" s="396"/>
      <c r="L20" s="396"/>
      <c r="M20" s="396"/>
      <c r="N20" s="396"/>
      <c r="O20" s="396"/>
      <c r="P20" s="396"/>
      <c r="Q20" s="396"/>
      <c r="R20" s="396"/>
      <c r="S20" s="396"/>
    </row>
    <row r="21" spans="1:21" ht="25.5" customHeight="1" x14ac:dyDescent="0.15">
      <c r="B21" s="397"/>
      <c r="C21" s="397"/>
      <c r="D21" s="397"/>
      <c r="E21" s="397"/>
      <c r="F21" s="397"/>
      <c r="G21" s="397"/>
      <c r="H21" s="396"/>
      <c r="I21" s="396"/>
      <c r="J21" s="396"/>
      <c r="K21" s="396"/>
      <c r="L21" s="396"/>
      <c r="M21" s="396"/>
      <c r="N21" s="396"/>
      <c r="O21" s="396"/>
      <c r="P21" s="396"/>
      <c r="Q21" s="396"/>
      <c r="R21" s="396"/>
      <c r="S21" s="396"/>
    </row>
    <row r="22" spans="1:21" ht="25.5" customHeight="1" x14ac:dyDescent="0.15">
      <c r="B22" s="397"/>
      <c r="C22" s="397"/>
      <c r="D22" s="397"/>
      <c r="E22" s="397"/>
      <c r="F22" s="397"/>
      <c r="G22" s="397"/>
      <c r="H22" s="396"/>
      <c r="I22" s="396"/>
      <c r="J22" s="396"/>
      <c r="K22" s="396"/>
      <c r="L22" s="396"/>
      <c r="M22" s="396"/>
      <c r="N22" s="396"/>
      <c r="O22" s="396"/>
      <c r="P22" s="396"/>
      <c r="Q22" s="396"/>
      <c r="R22" s="396"/>
      <c r="S22" s="396"/>
    </row>
    <row r="23" spans="1:21" ht="25.5" customHeight="1" x14ac:dyDescent="0.15">
      <c r="B23" s="397"/>
      <c r="C23" s="397"/>
      <c r="D23" s="397"/>
      <c r="E23" s="397"/>
      <c r="F23" s="397"/>
      <c r="G23" s="397"/>
      <c r="H23" s="396"/>
      <c r="I23" s="396"/>
      <c r="J23" s="396"/>
      <c r="K23" s="396"/>
      <c r="L23" s="396"/>
      <c r="M23" s="396"/>
      <c r="N23" s="396"/>
      <c r="O23" s="396"/>
      <c r="P23" s="396"/>
      <c r="Q23" s="396"/>
      <c r="R23" s="396"/>
      <c r="S23" s="396"/>
    </row>
    <row r="24" spans="1:21" ht="25.5" customHeight="1" x14ac:dyDescent="0.15">
      <c r="B24" s="397"/>
      <c r="C24" s="397"/>
      <c r="D24" s="397"/>
      <c r="E24" s="397"/>
      <c r="F24" s="397"/>
      <c r="G24" s="397"/>
      <c r="H24" s="396"/>
      <c r="I24" s="396"/>
      <c r="J24" s="396"/>
      <c r="K24" s="396"/>
      <c r="L24" s="396"/>
      <c r="M24" s="396"/>
      <c r="N24" s="396"/>
      <c r="O24" s="396"/>
      <c r="P24" s="396"/>
      <c r="Q24" s="396"/>
      <c r="R24" s="396"/>
      <c r="S24" s="396"/>
    </row>
    <row r="25" spans="1:21" ht="25.5" customHeight="1" x14ac:dyDescent="0.15">
      <c r="B25" s="397"/>
      <c r="C25" s="397"/>
      <c r="D25" s="397"/>
      <c r="E25" s="397"/>
      <c r="F25" s="397"/>
      <c r="G25" s="397"/>
      <c r="H25" s="396"/>
      <c r="I25" s="396"/>
      <c r="J25" s="396"/>
      <c r="K25" s="396"/>
      <c r="L25" s="396"/>
      <c r="M25" s="396"/>
      <c r="N25" s="396"/>
      <c r="O25" s="396"/>
      <c r="P25" s="396"/>
      <c r="Q25" s="396"/>
      <c r="R25" s="396"/>
      <c r="S25" s="396"/>
    </row>
    <row r="26" spans="1:21" ht="25.5" customHeight="1" x14ac:dyDescent="0.15">
      <c r="B26" s="14"/>
      <c r="C26" s="14"/>
      <c r="D26" s="14"/>
      <c r="E26" s="14"/>
      <c r="F26" s="14"/>
      <c r="G26" s="14"/>
    </row>
    <row r="27" spans="1:21" x14ac:dyDescent="0.15">
      <c r="U27" s="18"/>
    </row>
    <row r="28" spans="1:21" x14ac:dyDescent="0.15">
      <c r="A28" s="18"/>
      <c r="B28" s="18"/>
      <c r="C28" s="18"/>
      <c r="D28" s="18"/>
      <c r="E28" s="18"/>
      <c r="F28" s="18"/>
      <c r="G28" s="18"/>
      <c r="H28" s="18"/>
      <c r="I28" s="18"/>
      <c r="J28" s="18"/>
      <c r="K28" s="18"/>
      <c r="L28" s="18"/>
      <c r="M28" s="18"/>
      <c r="N28" s="18"/>
      <c r="O28" s="18"/>
      <c r="P28" s="18"/>
      <c r="Q28" s="18"/>
      <c r="R28" s="18"/>
      <c r="S28" s="18"/>
      <c r="T28" s="18"/>
      <c r="U28" s="18"/>
    </row>
    <row r="29" spans="1:21" x14ac:dyDescent="0.15">
      <c r="A29" s="18"/>
      <c r="B29" s="18"/>
      <c r="C29" s="18"/>
      <c r="D29" s="18"/>
      <c r="E29" s="18"/>
      <c r="F29" s="18"/>
      <c r="G29" s="18"/>
      <c r="H29" s="18"/>
      <c r="I29" s="18"/>
      <c r="J29" s="18"/>
      <c r="K29" s="18"/>
      <c r="L29" s="18"/>
      <c r="M29" s="18"/>
      <c r="N29" s="18"/>
      <c r="O29" s="18"/>
      <c r="P29" s="18"/>
      <c r="Q29" s="18"/>
      <c r="R29" s="18"/>
      <c r="S29" s="18"/>
      <c r="T29" s="18"/>
      <c r="U29" s="18"/>
    </row>
    <row r="30" spans="1:21" x14ac:dyDescent="0.15">
      <c r="A30" s="18"/>
      <c r="B30" s="18"/>
      <c r="C30" s="18"/>
      <c r="D30" s="18"/>
      <c r="E30" s="18"/>
      <c r="F30" s="18"/>
      <c r="G30" s="18"/>
      <c r="H30" s="18"/>
      <c r="I30" s="18"/>
      <c r="J30" s="18"/>
      <c r="K30" s="18"/>
      <c r="L30" s="18"/>
      <c r="M30" s="18"/>
      <c r="N30" s="18"/>
      <c r="O30" s="18"/>
      <c r="P30" s="18"/>
      <c r="Q30" s="18"/>
      <c r="R30" s="18"/>
      <c r="S30" s="18"/>
      <c r="T30" s="18"/>
      <c r="U30" s="18"/>
    </row>
    <row r="35" spans="8:11" ht="21" x14ac:dyDescent="0.15">
      <c r="H35" s="1" ph="1"/>
      <c r="J35" s="1" ph="1"/>
      <c r="K35" s="1" ph="1"/>
    </row>
    <row r="62" spans="8:11" ht="21" x14ac:dyDescent="0.15">
      <c r="H62" s="1" ph="1"/>
      <c r="J62" s="1" ph="1"/>
      <c r="K62" s="1" ph="1"/>
    </row>
    <row r="66" spans="8:11" ht="21" x14ac:dyDescent="0.15">
      <c r="H66" s="1" ph="1"/>
      <c r="J66" s="1" ph="1"/>
      <c r="K66" s="1" ph="1"/>
    </row>
  </sheetData>
  <sheetProtection sheet="1" objects="1" scenarios="1" selectLockedCells="1"/>
  <mergeCells count="31">
    <mergeCell ref="O16:O17"/>
    <mergeCell ref="P16:P17"/>
    <mergeCell ref="Q18:R18"/>
    <mergeCell ref="S16:S17"/>
    <mergeCell ref="Q16:Q17"/>
    <mergeCell ref="R16:R17"/>
    <mergeCell ref="K18:L18"/>
    <mergeCell ref="M16:M17"/>
    <mergeCell ref="N16:N17"/>
    <mergeCell ref="L16:L17"/>
    <mergeCell ref="K16:K17"/>
    <mergeCell ref="G16:G17"/>
    <mergeCell ref="H16:H17"/>
    <mergeCell ref="I16:I17"/>
    <mergeCell ref="J16:J17"/>
    <mergeCell ref="B15:F15"/>
    <mergeCell ref="B18:F18"/>
    <mergeCell ref="B10:F10"/>
    <mergeCell ref="B11:F11"/>
    <mergeCell ref="B12:F12"/>
    <mergeCell ref="B13:F13"/>
    <mergeCell ref="B14:F14"/>
    <mergeCell ref="B17:F17"/>
    <mergeCell ref="S4:S5"/>
    <mergeCell ref="B6:F6"/>
    <mergeCell ref="B7:F7"/>
    <mergeCell ref="B8:F8"/>
    <mergeCell ref="B9:F9"/>
    <mergeCell ref="B4:F5"/>
    <mergeCell ref="G4:L4"/>
    <mergeCell ref="M4:R4"/>
  </mergeCells>
  <phoneticPr fontId="5"/>
  <pageMargins left="0.55118110236220474" right="0.51181102362204722" top="0.59055118110236227" bottom="0.70866141732283472" header="0.51181102362204722" footer="0.35433070866141736"/>
  <pageSetup paperSize="9" scale="70" firstPageNumber="3" pageOrder="overThenDown" orientation="portrait" useFirstPageNumber="1" r:id="rId1"/>
  <headerFooter>
    <oddFooter>&amp;C&amp;"ＭＳ 明朝,標準"&amp;12-6-</oddFooter>
    <firstFooter>&amp;C３</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DC79-7EAE-4199-B075-EFF6C3F8DD93}">
  <dimension ref="A1:Z25"/>
  <sheetViews>
    <sheetView view="pageBreakPreview" topLeftCell="A16" zoomScale="89" zoomScaleNormal="100" zoomScaleSheetLayoutView="89" workbookViewId="0">
      <selection activeCell="M12" sqref="M12"/>
    </sheetView>
  </sheetViews>
  <sheetFormatPr defaultRowHeight="13.5" x14ac:dyDescent="0.15"/>
  <cols>
    <col min="1" max="1" width="2" style="1" customWidth="1"/>
    <col min="2" max="2" width="3.625" style="1" customWidth="1"/>
    <col min="3" max="8" width="4.75" style="1" customWidth="1"/>
    <col min="9" max="12" width="8.875" style="1" customWidth="1"/>
    <col min="13" max="13" width="13.25" style="1" customWidth="1"/>
    <col min="14" max="14" width="17" style="1" customWidth="1"/>
    <col min="15" max="18" width="4.5" style="1" customWidth="1"/>
    <col min="19" max="19" width="30.75" style="1" customWidth="1"/>
    <col min="20" max="20" width="2.375" style="1" customWidth="1"/>
    <col min="21" max="255" width="8.75" style="1"/>
    <col min="256" max="264" width="4.5" style="1" customWidth="1"/>
    <col min="265" max="265" width="6.125" style="1" customWidth="1"/>
    <col min="266" max="266" width="4.5" style="1" customWidth="1"/>
    <col min="267" max="267" width="5.875" style="1" customWidth="1"/>
    <col min="268" max="275" width="4.5" style="1" customWidth="1"/>
    <col min="276" max="276" width="2.375" style="1" customWidth="1"/>
    <col min="277" max="511" width="8.75" style="1"/>
    <col min="512" max="520" width="4.5" style="1" customWidth="1"/>
    <col min="521" max="521" width="6.125" style="1" customWidth="1"/>
    <col min="522" max="522" width="4.5" style="1" customWidth="1"/>
    <col min="523" max="523" width="5.875" style="1" customWidth="1"/>
    <col min="524" max="531" width="4.5" style="1" customWidth="1"/>
    <col min="532" max="532" width="2.375" style="1" customWidth="1"/>
    <col min="533" max="767" width="8.75" style="1"/>
    <col min="768" max="776" width="4.5" style="1" customWidth="1"/>
    <col min="777" max="777" width="6.125" style="1" customWidth="1"/>
    <col min="778" max="778" width="4.5" style="1" customWidth="1"/>
    <col min="779" max="779" width="5.875" style="1" customWidth="1"/>
    <col min="780" max="787" width="4.5" style="1" customWidth="1"/>
    <col min="788" max="788" width="2.375" style="1" customWidth="1"/>
    <col min="789" max="1023" width="8.75" style="1"/>
    <col min="1024" max="1032" width="4.5" style="1" customWidth="1"/>
    <col min="1033" max="1033" width="6.125" style="1" customWidth="1"/>
    <col min="1034" max="1034" width="4.5" style="1" customWidth="1"/>
    <col min="1035" max="1035" width="5.875" style="1" customWidth="1"/>
    <col min="1036" max="1043" width="4.5" style="1" customWidth="1"/>
    <col min="1044" max="1044" width="2.375" style="1" customWidth="1"/>
    <col min="1045" max="1279" width="8.75" style="1"/>
    <col min="1280" max="1288" width="4.5" style="1" customWidth="1"/>
    <col min="1289" max="1289" width="6.125" style="1" customWidth="1"/>
    <col min="1290" max="1290" width="4.5" style="1" customWidth="1"/>
    <col min="1291" max="1291" width="5.875" style="1" customWidth="1"/>
    <col min="1292" max="1299" width="4.5" style="1" customWidth="1"/>
    <col min="1300" max="1300" width="2.375" style="1" customWidth="1"/>
    <col min="1301" max="1535" width="8.75" style="1"/>
    <col min="1536" max="1544" width="4.5" style="1" customWidth="1"/>
    <col min="1545" max="1545" width="6.125" style="1" customWidth="1"/>
    <col min="1546" max="1546" width="4.5" style="1" customWidth="1"/>
    <col min="1547" max="1547" width="5.875" style="1" customWidth="1"/>
    <col min="1548" max="1555" width="4.5" style="1" customWidth="1"/>
    <col min="1556" max="1556" width="2.375" style="1" customWidth="1"/>
    <col min="1557" max="1791" width="8.75" style="1"/>
    <col min="1792" max="1800" width="4.5" style="1" customWidth="1"/>
    <col min="1801" max="1801" width="6.125" style="1" customWidth="1"/>
    <col min="1802" max="1802" width="4.5" style="1" customWidth="1"/>
    <col min="1803" max="1803" width="5.875" style="1" customWidth="1"/>
    <col min="1804" max="1811" width="4.5" style="1" customWidth="1"/>
    <col min="1812" max="1812" width="2.375" style="1" customWidth="1"/>
    <col min="1813" max="2047" width="8.75" style="1"/>
    <col min="2048" max="2056" width="4.5" style="1" customWidth="1"/>
    <col min="2057" max="2057" width="6.125" style="1" customWidth="1"/>
    <col min="2058" max="2058" width="4.5" style="1" customWidth="1"/>
    <col min="2059" max="2059" width="5.875" style="1" customWidth="1"/>
    <col min="2060" max="2067" width="4.5" style="1" customWidth="1"/>
    <col min="2068" max="2068" width="2.375" style="1" customWidth="1"/>
    <col min="2069" max="2303" width="8.75" style="1"/>
    <col min="2304" max="2312" width="4.5" style="1" customWidth="1"/>
    <col min="2313" max="2313" width="6.125" style="1" customWidth="1"/>
    <col min="2314" max="2314" width="4.5" style="1" customWidth="1"/>
    <col min="2315" max="2315" width="5.875" style="1" customWidth="1"/>
    <col min="2316" max="2323" width="4.5" style="1" customWidth="1"/>
    <col min="2324" max="2324" width="2.375" style="1" customWidth="1"/>
    <col min="2325" max="2559" width="8.75" style="1"/>
    <col min="2560" max="2568" width="4.5" style="1" customWidth="1"/>
    <col min="2569" max="2569" width="6.125" style="1" customWidth="1"/>
    <col min="2570" max="2570" width="4.5" style="1" customWidth="1"/>
    <col min="2571" max="2571" width="5.875" style="1" customWidth="1"/>
    <col min="2572" max="2579" width="4.5" style="1" customWidth="1"/>
    <col min="2580" max="2580" width="2.375" style="1" customWidth="1"/>
    <col min="2581" max="2815" width="8.75" style="1"/>
    <col min="2816" max="2824" width="4.5" style="1" customWidth="1"/>
    <col min="2825" max="2825" width="6.125" style="1" customWidth="1"/>
    <col min="2826" max="2826" width="4.5" style="1" customWidth="1"/>
    <col min="2827" max="2827" width="5.875" style="1" customWidth="1"/>
    <col min="2828" max="2835" width="4.5" style="1" customWidth="1"/>
    <col min="2836" max="2836" width="2.375" style="1" customWidth="1"/>
    <col min="2837" max="3071" width="8.75" style="1"/>
    <col min="3072" max="3080" width="4.5" style="1" customWidth="1"/>
    <col min="3081" max="3081" width="6.125" style="1" customWidth="1"/>
    <col min="3082" max="3082" width="4.5" style="1" customWidth="1"/>
    <col min="3083" max="3083" width="5.875" style="1" customWidth="1"/>
    <col min="3084" max="3091" width="4.5" style="1" customWidth="1"/>
    <col min="3092" max="3092" width="2.375" style="1" customWidth="1"/>
    <col min="3093" max="3327" width="8.75" style="1"/>
    <col min="3328" max="3336" width="4.5" style="1" customWidth="1"/>
    <col min="3337" max="3337" width="6.125" style="1" customWidth="1"/>
    <col min="3338" max="3338" width="4.5" style="1" customWidth="1"/>
    <col min="3339" max="3339" width="5.875" style="1" customWidth="1"/>
    <col min="3340" max="3347" width="4.5" style="1" customWidth="1"/>
    <col min="3348" max="3348" width="2.375" style="1" customWidth="1"/>
    <col min="3349" max="3583" width="8.75" style="1"/>
    <col min="3584" max="3592" width="4.5" style="1" customWidth="1"/>
    <col min="3593" max="3593" width="6.125" style="1" customWidth="1"/>
    <col min="3594" max="3594" width="4.5" style="1" customWidth="1"/>
    <col min="3595" max="3595" width="5.875" style="1" customWidth="1"/>
    <col min="3596" max="3603" width="4.5" style="1" customWidth="1"/>
    <col min="3604" max="3604" width="2.375" style="1" customWidth="1"/>
    <col min="3605" max="3839" width="8.75" style="1"/>
    <col min="3840" max="3848" width="4.5" style="1" customWidth="1"/>
    <col min="3849" max="3849" width="6.125" style="1" customWidth="1"/>
    <col min="3850" max="3850" width="4.5" style="1" customWidth="1"/>
    <col min="3851" max="3851" width="5.875" style="1" customWidth="1"/>
    <col min="3852" max="3859" width="4.5" style="1" customWidth="1"/>
    <col min="3860" max="3860" width="2.375" style="1" customWidth="1"/>
    <col min="3861" max="4095" width="8.75" style="1"/>
    <col min="4096" max="4104" width="4.5" style="1" customWidth="1"/>
    <col min="4105" max="4105" width="6.125" style="1" customWidth="1"/>
    <col min="4106" max="4106" width="4.5" style="1" customWidth="1"/>
    <col min="4107" max="4107" width="5.875" style="1" customWidth="1"/>
    <col min="4108" max="4115" width="4.5" style="1" customWidth="1"/>
    <col min="4116" max="4116" width="2.375" style="1" customWidth="1"/>
    <col min="4117" max="4351" width="8.75" style="1"/>
    <col min="4352" max="4360" width="4.5" style="1" customWidth="1"/>
    <col min="4361" max="4361" width="6.125" style="1" customWidth="1"/>
    <col min="4362" max="4362" width="4.5" style="1" customWidth="1"/>
    <col min="4363" max="4363" width="5.875" style="1" customWidth="1"/>
    <col min="4364" max="4371" width="4.5" style="1" customWidth="1"/>
    <col min="4372" max="4372" width="2.375" style="1" customWidth="1"/>
    <col min="4373" max="4607" width="8.75" style="1"/>
    <col min="4608" max="4616" width="4.5" style="1" customWidth="1"/>
    <col min="4617" max="4617" width="6.125" style="1" customWidth="1"/>
    <col min="4618" max="4618" width="4.5" style="1" customWidth="1"/>
    <col min="4619" max="4619" width="5.875" style="1" customWidth="1"/>
    <col min="4620" max="4627" width="4.5" style="1" customWidth="1"/>
    <col min="4628" max="4628" width="2.375" style="1" customWidth="1"/>
    <col min="4629" max="4863" width="8.75" style="1"/>
    <col min="4864" max="4872" width="4.5" style="1" customWidth="1"/>
    <col min="4873" max="4873" width="6.125" style="1" customWidth="1"/>
    <col min="4874" max="4874" width="4.5" style="1" customWidth="1"/>
    <col min="4875" max="4875" width="5.875" style="1" customWidth="1"/>
    <col min="4876" max="4883" width="4.5" style="1" customWidth="1"/>
    <col min="4884" max="4884" width="2.375" style="1" customWidth="1"/>
    <col min="4885" max="5119" width="8.75" style="1"/>
    <col min="5120" max="5128" width="4.5" style="1" customWidth="1"/>
    <col min="5129" max="5129" width="6.125" style="1" customWidth="1"/>
    <col min="5130" max="5130" width="4.5" style="1" customWidth="1"/>
    <col min="5131" max="5131" width="5.875" style="1" customWidth="1"/>
    <col min="5132" max="5139" width="4.5" style="1" customWidth="1"/>
    <col min="5140" max="5140" width="2.375" style="1" customWidth="1"/>
    <col min="5141" max="5375" width="8.75" style="1"/>
    <col min="5376" max="5384" width="4.5" style="1" customWidth="1"/>
    <col min="5385" max="5385" width="6.125" style="1" customWidth="1"/>
    <col min="5386" max="5386" width="4.5" style="1" customWidth="1"/>
    <col min="5387" max="5387" width="5.875" style="1" customWidth="1"/>
    <col min="5388" max="5395" width="4.5" style="1" customWidth="1"/>
    <col min="5396" max="5396" width="2.375" style="1" customWidth="1"/>
    <col min="5397" max="5631" width="8.75" style="1"/>
    <col min="5632" max="5640" width="4.5" style="1" customWidth="1"/>
    <col min="5641" max="5641" width="6.125" style="1" customWidth="1"/>
    <col min="5642" max="5642" width="4.5" style="1" customWidth="1"/>
    <col min="5643" max="5643" width="5.875" style="1" customWidth="1"/>
    <col min="5644" max="5651" width="4.5" style="1" customWidth="1"/>
    <col min="5652" max="5652" width="2.375" style="1" customWidth="1"/>
    <col min="5653" max="5887" width="8.75" style="1"/>
    <col min="5888" max="5896" width="4.5" style="1" customWidth="1"/>
    <col min="5897" max="5897" width="6.125" style="1" customWidth="1"/>
    <col min="5898" max="5898" width="4.5" style="1" customWidth="1"/>
    <col min="5899" max="5899" width="5.875" style="1" customWidth="1"/>
    <col min="5900" max="5907" width="4.5" style="1" customWidth="1"/>
    <col min="5908" max="5908" width="2.375" style="1" customWidth="1"/>
    <col min="5909" max="6143" width="8.75" style="1"/>
    <col min="6144" max="6152" width="4.5" style="1" customWidth="1"/>
    <col min="6153" max="6153" width="6.125" style="1" customWidth="1"/>
    <col min="6154" max="6154" width="4.5" style="1" customWidth="1"/>
    <col min="6155" max="6155" width="5.875" style="1" customWidth="1"/>
    <col min="6156" max="6163" width="4.5" style="1" customWidth="1"/>
    <col min="6164" max="6164" width="2.375" style="1" customWidth="1"/>
    <col min="6165" max="6399" width="8.75" style="1"/>
    <col min="6400" max="6408" width="4.5" style="1" customWidth="1"/>
    <col min="6409" max="6409" width="6.125" style="1" customWidth="1"/>
    <col min="6410" max="6410" width="4.5" style="1" customWidth="1"/>
    <col min="6411" max="6411" width="5.875" style="1" customWidth="1"/>
    <col min="6412" max="6419" width="4.5" style="1" customWidth="1"/>
    <col min="6420" max="6420" width="2.375" style="1" customWidth="1"/>
    <col min="6421" max="6655" width="8.75" style="1"/>
    <col min="6656" max="6664" width="4.5" style="1" customWidth="1"/>
    <col min="6665" max="6665" width="6.125" style="1" customWidth="1"/>
    <col min="6666" max="6666" width="4.5" style="1" customWidth="1"/>
    <col min="6667" max="6667" width="5.875" style="1" customWidth="1"/>
    <col min="6668" max="6675" width="4.5" style="1" customWidth="1"/>
    <col min="6676" max="6676" width="2.375" style="1" customWidth="1"/>
    <col min="6677" max="6911" width="8.75" style="1"/>
    <col min="6912" max="6920" width="4.5" style="1" customWidth="1"/>
    <col min="6921" max="6921" width="6.125" style="1" customWidth="1"/>
    <col min="6922" max="6922" width="4.5" style="1" customWidth="1"/>
    <col min="6923" max="6923" width="5.875" style="1" customWidth="1"/>
    <col min="6924" max="6931" width="4.5" style="1" customWidth="1"/>
    <col min="6932" max="6932" width="2.375" style="1" customWidth="1"/>
    <col min="6933" max="7167" width="8.75" style="1"/>
    <col min="7168" max="7176" width="4.5" style="1" customWidth="1"/>
    <col min="7177" max="7177" width="6.125" style="1" customWidth="1"/>
    <col min="7178" max="7178" width="4.5" style="1" customWidth="1"/>
    <col min="7179" max="7179" width="5.875" style="1" customWidth="1"/>
    <col min="7180" max="7187" width="4.5" style="1" customWidth="1"/>
    <col min="7188" max="7188" width="2.375" style="1" customWidth="1"/>
    <col min="7189" max="7423" width="8.75" style="1"/>
    <col min="7424" max="7432" width="4.5" style="1" customWidth="1"/>
    <col min="7433" max="7433" width="6.125" style="1" customWidth="1"/>
    <col min="7434" max="7434" width="4.5" style="1" customWidth="1"/>
    <col min="7435" max="7435" width="5.875" style="1" customWidth="1"/>
    <col min="7436" max="7443" width="4.5" style="1" customWidth="1"/>
    <col min="7444" max="7444" width="2.375" style="1" customWidth="1"/>
    <col min="7445" max="7679" width="8.75" style="1"/>
    <col min="7680" max="7688" width="4.5" style="1" customWidth="1"/>
    <col min="7689" max="7689" width="6.125" style="1" customWidth="1"/>
    <col min="7690" max="7690" width="4.5" style="1" customWidth="1"/>
    <col min="7691" max="7691" width="5.875" style="1" customWidth="1"/>
    <col min="7692" max="7699" width="4.5" style="1" customWidth="1"/>
    <col min="7700" max="7700" width="2.375" style="1" customWidth="1"/>
    <col min="7701" max="7935" width="8.75" style="1"/>
    <col min="7936" max="7944" width="4.5" style="1" customWidth="1"/>
    <col min="7945" max="7945" width="6.125" style="1" customWidth="1"/>
    <col min="7946" max="7946" width="4.5" style="1" customWidth="1"/>
    <col min="7947" max="7947" width="5.875" style="1" customWidth="1"/>
    <col min="7948" max="7955" width="4.5" style="1" customWidth="1"/>
    <col min="7956" max="7956" width="2.375" style="1" customWidth="1"/>
    <col min="7957" max="8191" width="8.75" style="1"/>
    <col min="8192" max="8200" width="4.5" style="1" customWidth="1"/>
    <col min="8201" max="8201" width="6.125" style="1" customWidth="1"/>
    <col min="8202" max="8202" width="4.5" style="1" customWidth="1"/>
    <col min="8203" max="8203" width="5.875" style="1" customWidth="1"/>
    <col min="8204" max="8211" width="4.5" style="1" customWidth="1"/>
    <col min="8212" max="8212" width="2.375" style="1" customWidth="1"/>
    <col min="8213" max="8447" width="8.75" style="1"/>
    <col min="8448" max="8456" width="4.5" style="1" customWidth="1"/>
    <col min="8457" max="8457" width="6.125" style="1" customWidth="1"/>
    <col min="8458" max="8458" width="4.5" style="1" customWidth="1"/>
    <col min="8459" max="8459" width="5.875" style="1" customWidth="1"/>
    <col min="8460" max="8467" width="4.5" style="1" customWidth="1"/>
    <col min="8468" max="8468" width="2.375" style="1" customWidth="1"/>
    <col min="8469" max="8703" width="8.75" style="1"/>
    <col min="8704" max="8712" width="4.5" style="1" customWidth="1"/>
    <col min="8713" max="8713" width="6.125" style="1" customWidth="1"/>
    <col min="8714" max="8714" width="4.5" style="1" customWidth="1"/>
    <col min="8715" max="8715" width="5.875" style="1" customWidth="1"/>
    <col min="8716" max="8723" width="4.5" style="1" customWidth="1"/>
    <col min="8724" max="8724" width="2.375" style="1" customWidth="1"/>
    <col min="8725" max="8959" width="8.75" style="1"/>
    <col min="8960" max="8968" width="4.5" style="1" customWidth="1"/>
    <col min="8969" max="8969" width="6.125" style="1" customWidth="1"/>
    <col min="8970" max="8970" width="4.5" style="1" customWidth="1"/>
    <col min="8971" max="8971" width="5.875" style="1" customWidth="1"/>
    <col min="8972" max="8979" width="4.5" style="1" customWidth="1"/>
    <col min="8980" max="8980" width="2.375" style="1" customWidth="1"/>
    <col min="8981" max="9215" width="8.75" style="1"/>
    <col min="9216" max="9224" width="4.5" style="1" customWidth="1"/>
    <col min="9225" max="9225" width="6.125" style="1" customWidth="1"/>
    <col min="9226" max="9226" width="4.5" style="1" customWidth="1"/>
    <col min="9227" max="9227" width="5.875" style="1" customWidth="1"/>
    <col min="9228" max="9235" width="4.5" style="1" customWidth="1"/>
    <col min="9236" max="9236" width="2.375" style="1" customWidth="1"/>
    <col min="9237" max="9471" width="8.75" style="1"/>
    <col min="9472" max="9480" width="4.5" style="1" customWidth="1"/>
    <col min="9481" max="9481" width="6.125" style="1" customWidth="1"/>
    <col min="9482" max="9482" width="4.5" style="1" customWidth="1"/>
    <col min="9483" max="9483" width="5.875" style="1" customWidth="1"/>
    <col min="9484" max="9491" width="4.5" style="1" customWidth="1"/>
    <col min="9492" max="9492" width="2.375" style="1" customWidth="1"/>
    <col min="9493" max="9727" width="8.75" style="1"/>
    <col min="9728" max="9736" width="4.5" style="1" customWidth="1"/>
    <col min="9737" max="9737" width="6.125" style="1" customWidth="1"/>
    <col min="9738" max="9738" width="4.5" style="1" customWidth="1"/>
    <col min="9739" max="9739" width="5.875" style="1" customWidth="1"/>
    <col min="9740" max="9747" width="4.5" style="1" customWidth="1"/>
    <col min="9748" max="9748" width="2.375" style="1" customWidth="1"/>
    <col min="9749" max="9983" width="8.75" style="1"/>
    <col min="9984" max="9992" width="4.5" style="1" customWidth="1"/>
    <col min="9993" max="9993" width="6.125" style="1" customWidth="1"/>
    <col min="9994" max="9994" width="4.5" style="1" customWidth="1"/>
    <col min="9995" max="9995" width="5.875" style="1" customWidth="1"/>
    <col min="9996" max="10003" width="4.5" style="1" customWidth="1"/>
    <col min="10004" max="10004" width="2.375" style="1" customWidth="1"/>
    <col min="10005" max="10239" width="8.75" style="1"/>
    <col min="10240" max="10248" width="4.5" style="1" customWidth="1"/>
    <col min="10249" max="10249" width="6.125" style="1" customWidth="1"/>
    <col min="10250" max="10250" width="4.5" style="1" customWidth="1"/>
    <col min="10251" max="10251" width="5.875" style="1" customWidth="1"/>
    <col min="10252" max="10259" width="4.5" style="1" customWidth="1"/>
    <col min="10260" max="10260" width="2.375" style="1" customWidth="1"/>
    <col min="10261" max="10495" width="8.75" style="1"/>
    <col min="10496" max="10504" width="4.5" style="1" customWidth="1"/>
    <col min="10505" max="10505" width="6.125" style="1" customWidth="1"/>
    <col min="10506" max="10506" width="4.5" style="1" customWidth="1"/>
    <col min="10507" max="10507" width="5.875" style="1" customWidth="1"/>
    <col min="10508" max="10515" width="4.5" style="1" customWidth="1"/>
    <col min="10516" max="10516" width="2.375" style="1" customWidth="1"/>
    <col min="10517" max="10751" width="8.75" style="1"/>
    <col min="10752" max="10760" width="4.5" style="1" customWidth="1"/>
    <col min="10761" max="10761" width="6.125" style="1" customWidth="1"/>
    <col min="10762" max="10762" width="4.5" style="1" customWidth="1"/>
    <col min="10763" max="10763" width="5.875" style="1" customWidth="1"/>
    <col min="10764" max="10771" width="4.5" style="1" customWidth="1"/>
    <col min="10772" max="10772" width="2.375" style="1" customWidth="1"/>
    <col min="10773" max="11007" width="8.75" style="1"/>
    <col min="11008" max="11016" width="4.5" style="1" customWidth="1"/>
    <col min="11017" max="11017" width="6.125" style="1" customWidth="1"/>
    <col min="11018" max="11018" width="4.5" style="1" customWidth="1"/>
    <col min="11019" max="11019" width="5.875" style="1" customWidth="1"/>
    <col min="11020" max="11027" width="4.5" style="1" customWidth="1"/>
    <col min="11028" max="11028" width="2.375" style="1" customWidth="1"/>
    <col min="11029" max="11263" width="8.75" style="1"/>
    <col min="11264" max="11272" width="4.5" style="1" customWidth="1"/>
    <col min="11273" max="11273" width="6.125" style="1" customWidth="1"/>
    <col min="11274" max="11274" width="4.5" style="1" customWidth="1"/>
    <col min="11275" max="11275" width="5.875" style="1" customWidth="1"/>
    <col min="11276" max="11283" width="4.5" style="1" customWidth="1"/>
    <col min="11284" max="11284" width="2.375" style="1" customWidth="1"/>
    <col min="11285" max="11519" width="8.75" style="1"/>
    <col min="11520" max="11528" width="4.5" style="1" customWidth="1"/>
    <col min="11529" max="11529" width="6.125" style="1" customWidth="1"/>
    <col min="11530" max="11530" width="4.5" style="1" customWidth="1"/>
    <col min="11531" max="11531" width="5.875" style="1" customWidth="1"/>
    <col min="11532" max="11539" width="4.5" style="1" customWidth="1"/>
    <col min="11540" max="11540" width="2.375" style="1" customWidth="1"/>
    <col min="11541" max="11775" width="8.75" style="1"/>
    <col min="11776" max="11784" width="4.5" style="1" customWidth="1"/>
    <col min="11785" max="11785" width="6.125" style="1" customWidth="1"/>
    <col min="11786" max="11786" width="4.5" style="1" customWidth="1"/>
    <col min="11787" max="11787" width="5.875" style="1" customWidth="1"/>
    <col min="11788" max="11795" width="4.5" style="1" customWidth="1"/>
    <col min="11796" max="11796" width="2.375" style="1" customWidth="1"/>
    <col min="11797" max="12031" width="8.75" style="1"/>
    <col min="12032" max="12040" width="4.5" style="1" customWidth="1"/>
    <col min="12041" max="12041" width="6.125" style="1" customWidth="1"/>
    <col min="12042" max="12042" width="4.5" style="1" customWidth="1"/>
    <col min="12043" max="12043" width="5.875" style="1" customWidth="1"/>
    <col min="12044" max="12051" width="4.5" style="1" customWidth="1"/>
    <col min="12052" max="12052" width="2.375" style="1" customWidth="1"/>
    <col min="12053" max="12287" width="8.75" style="1"/>
    <col min="12288" max="12296" width="4.5" style="1" customWidth="1"/>
    <col min="12297" max="12297" width="6.125" style="1" customWidth="1"/>
    <col min="12298" max="12298" width="4.5" style="1" customWidth="1"/>
    <col min="12299" max="12299" width="5.875" style="1" customWidth="1"/>
    <col min="12300" max="12307" width="4.5" style="1" customWidth="1"/>
    <col min="12308" max="12308" width="2.375" style="1" customWidth="1"/>
    <col min="12309" max="12543" width="8.75" style="1"/>
    <col min="12544" max="12552" width="4.5" style="1" customWidth="1"/>
    <col min="12553" max="12553" width="6.125" style="1" customWidth="1"/>
    <col min="12554" max="12554" width="4.5" style="1" customWidth="1"/>
    <col min="12555" max="12555" width="5.875" style="1" customWidth="1"/>
    <col min="12556" max="12563" width="4.5" style="1" customWidth="1"/>
    <col min="12564" max="12564" width="2.375" style="1" customWidth="1"/>
    <col min="12565" max="12799" width="8.75" style="1"/>
    <col min="12800" max="12808" width="4.5" style="1" customWidth="1"/>
    <col min="12809" max="12809" width="6.125" style="1" customWidth="1"/>
    <col min="12810" max="12810" width="4.5" style="1" customWidth="1"/>
    <col min="12811" max="12811" width="5.875" style="1" customWidth="1"/>
    <col min="12812" max="12819" width="4.5" style="1" customWidth="1"/>
    <col min="12820" max="12820" width="2.375" style="1" customWidth="1"/>
    <col min="12821" max="13055" width="8.75" style="1"/>
    <col min="13056" max="13064" width="4.5" style="1" customWidth="1"/>
    <col min="13065" max="13065" width="6.125" style="1" customWidth="1"/>
    <col min="13066" max="13066" width="4.5" style="1" customWidth="1"/>
    <col min="13067" max="13067" width="5.875" style="1" customWidth="1"/>
    <col min="13068" max="13075" width="4.5" style="1" customWidth="1"/>
    <col min="13076" max="13076" width="2.375" style="1" customWidth="1"/>
    <col min="13077" max="13311" width="8.75" style="1"/>
    <col min="13312" max="13320" width="4.5" style="1" customWidth="1"/>
    <col min="13321" max="13321" width="6.125" style="1" customWidth="1"/>
    <col min="13322" max="13322" width="4.5" style="1" customWidth="1"/>
    <col min="13323" max="13323" width="5.875" style="1" customWidth="1"/>
    <col min="13324" max="13331" width="4.5" style="1" customWidth="1"/>
    <col min="13332" max="13332" width="2.375" style="1" customWidth="1"/>
    <col min="13333" max="13567" width="8.75" style="1"/>
    <col min="13568" max="13576" width="4.5" style="1" customWidth="1"/>
    <col min="13577" max="13577" width="6.125" style="1" customWidth="1"/>
    <col min="13578" max="13578" width="4.5" style="1" customWidth="1"/>
    <col min="13579" max="13579" width="5.875" style="1" customWidth="1"/>
    <col min="13580" max="13587" width="4.5" style="1" customWidth="1"/>
    <col min="13588" max="13588" width="2.375" style="1" customWidth="1"/>
    <col min="13589" max="13823" width="8.75" style="1"/>
    <col min="13824" max="13832" width="4.5" style="1" customWidth="1"/>
    <col min="13833" max="13833" width="6.125" style="1" customWidth="1"/>
    <col min="13834" max="13834" width="4.5" style="1" customWidth="1"/>
    <col min="13835" max="13835" width="5.875" style="1" customWidth="1"/>
    <col min="13836" max="13843" width="4.5" style="1" customWidth="1"/>
    <col min="13844" max="13844" width="2.375" style="1" customWidth="1"/>
    <col min="13845" max="14079" width="8.75" style="1"/>
    <col min="14080" max="14088" width="4.5" style="1" customWidth="1"/>
    <col min="14089" max="14089" width="6.125" style="1" customWidth="1"/>
    <col min="14090" max="14090" width="4.5" style="1" customWidth="1"/>
    <col min="14091" max="14091" width="5.875" style="1" customWidth="1"/>
    <col min="14092" max="14099" width="4.5" style="1" customWidth="1"/>
    <col min="14100" max="14100" width="2.375" style="1" customWidth="1"/>
    <col min="14101" max="14335" width="8.75" style="1"/>
    <col min="14336" max="14344" width="4.5" style="1" customWidth="1"/>
    <col min="14345" max="14345" width="6.125" style="1" customWidth="1"/>
    <col min="14346" max="14346" width="4.5" style="1" customWidth="1"/>
    <col min="14347" max="14347" width="5.875" style="1" customWidth="1"/>
    <col min="14348" max="14355" width="4.5" style="1" customWidth="1"/>
    <col min="14356" max="14356" width="2.375" style="1" customWidth="1"/>
    <col min="14357" max="14591" width="8.75" style="1"/>
    <col min="14592" max="14600" width="4.5" style="1" customWidth="1"/>
    <col min="14601" max="14601" width="6.125" style="1" customWidth="1"/>
    <col min="14602" max="14602" width="4.5" style="1" customWidth="1"/>
    <col min="14603" max="14603" width="5.875" style="1" customWidth="1"/>
    <col min="14604" max="14611" width="4.5" style="1" customWidth="1"/>
    <col min="14612" max="14612" width="2.375" style="1" customWidth="1"/>
    <col min="14613" max="14847" width="8.75" style="1"/>
    <col min="14848" max="14856" width="4.5" style="1" customWidth="1"/>
    <col min="14857" max="14857" width="6.125" style="1" customWidth="1"/>
    <col min="14858" max="14858" width="4.5" style="1" customWidth="1"/>
    <col min="14859" max="14859" width="5.875" style="1" customWidth="1"/>
    <col min="14860" max="14867" width="4.5" style="1" customWidth="1"/>
    <col min="14868" max="14868" width="2.375" style="1" customWidth="1"/>
    <col min="14869" max="15103" width="8.75" style="1"/>
    <col min="15104" max="15112" width="4.5" style="1" customWidth="1"/>
    <col min="15113" max="15113" width="6.125" style="1" customWidth="1"/>
    <col min="15114" max="15114" width="4.5" style="1" customWidth="1"/>
    <col min="15115" max="15115" width="5.875" style="1" customWidth="1"/>
    <col min="15116" max="15123" width="4.5" style="1" customWidth="1"/>
    <col min="15124" max="15124" width="2.375" style="1" customWidth="1"/>
    <col min="15125" max="15359" width="8.75" style="1"/>
    <col min="15360" max="15368" width="4.5" style="1" customWidth="1"/>
    <col min="15369" max="15369" width="6.125" style="1" customWidth="1"/>
    <col min="15370" max="15370" width="4.5" style="1" customWidth="1"/>
    <col min="15371" max="15371" width="5.875" style="1" customWidth="1"/>
    <col min="15372" max="15379" width="4.5" style="1" customWidth="1"/>
    <col min="15380" max="15380" width="2.375" style="1" customWidth="1"/>
    <col min="15381" max="15615" width="8.75" style="1"/>
    <col min="15616" max="15624" width="4.5" style="1" customWidth="1"/>
    <col min="15625" max="15625" width="6.125" style="1" customWidth="1"/>
    <col min="15626" max="15626" width="4.5" style="1" customWidth="1"/>
    <col min="15627" max="15627" width="5.875" style="1" customWidth="1"/>
    <col min="15628" max="15635" width="4.5" style="1" customWidth="1"/>
    <col min="15636" max="15636" width="2.375" style="1" customWidth="1"/>
    <col min="15637" max="15871" width="8.75" style="1"/>
    <col min="15872" max="15880" width="4.5" style="1" customWidth="1"/>
    <col min="15881" max="15881" width="6.125" style="1" customWidth="1"/>
    <col min="15882" max="15882" width="4.5" style="1" customWidth="1"/>
    <col min="15883" max="15883" width="5.875" style="1" customWidth="1"/>
    <col min="15884" max="15891" width="4.5" style="1" customWidth="1"/>
    <col min="15892" max="15892" width="2.375" style="1" customWidth="1"/>
    <col min="15893" max="16127" width="8.75" style="1"/>
    <col min="16128" max="16136" width="4.5" style="1" customWidth="1"/>
    <col min="16137" max="16137" width="6.125" style="1" customWidth="1"/>
    <col min="16138" max="16138" width="4.5" style="1" customWidth="1"/>
    <col min="16139" max="16139" width="5.875" style="1" customWidth="1"/>
    <col min="16140" max="16147" width="4.5" style="1" customWidth="1"/>
    <col min="16148" max="16148" width="2.375" style="1" customWidth="1"/>
    <col min="16149" max="16382" width="8.75" style="1"/>
    <col min="16383" max="16384" width="8.75" style="1" customWidth="1"/>
  </cols>
  <sheetData>
    <row r="1" spans="1:26" s="18" customFormat="1" ht="21.75" customHeight="1" x14ac:dyDescent="0.15">
      <c r="A1" s="19" t="s">
        <v>199</v>
      </c>
      <c r="B1" s="124"/>
      <c r="C1" s="124"/>
      <c r="D1" s="124"/>
      <c r="E1" s="124"/>
      <c r="F1" s="124"/>
      <c r="G1" s="124"/>
      <c r="H1" s="20"/>
      <c r="I1" s="20"/>
      <c r="J1" s="20"/>
      <c r="K1" s="20"/>
      <c r="L1" s="20"/>
      <c r="M1" s="20"/>
      <c r="N1" s="20"/>
      <c r="O1" s="20"/>
      <c r="P1" s="20"/>
      <c r="Q1" s="20"/>
      <c r="R1" s="20"/>
      <c r="S1" s="21"/>
      <c r="T1" s="43"/>
    </row>
    <row r="2" spans="1:26" customFormat="1" ht="4.5" customHeight="1" x14ac:dyDescent="0.15">
      <c r="A2" s="22"/>
      <c r="B2" s="22"/>
      <c r="C2" s="22"/>
      <c r="D2" s="22"/>
      <c r="E2" s="22"/>
      <c r="F2" s="22"/>
      <c r="G2" s="22"/>
      <c r="H2" s="22"/>
      <c r="I2" s="22"/>
      <c r="J2" s="22"/>
      <c r="K2" s="22"/>
      <c r="L2" s="22"/>
      <c r="M2" s="22"/>
      <c r="N2" s="22"/>
      <c r="O2" s="22"/>
      <c r="P2" s="22"/>
      <c r="Q2" s="22"/>
      <c r="R2" s="22"/>
      <c r="S2" s="22"/>
      <c r="T2" s="22"/>
    </row>
    <row r="3" spans="1:26" s="14" customFormat="1" ht="20.100000000000001" customHeight="1" x14ac:dyDescent="0.15">
      <c r="A3" s="23" t="s">
        <v>201</v>
      </c>
      <c r="B3" s="23"/>
      <c r="C3" s="23"/>
      <c r="D3" s="23"/>
      <c r="E3" s="23"/>
      <c r="F3" s="23"/>
      <c r="G3" s="24"/>
      <c r="H3" s="24"/>
      <c r="I3" s="24"/>
      <c r="J3" s="24"/>
      <c r="K3" s="24"/>
      <c r="L3" s="24"/>
      <c r="M3" s="24"/>
      <c r="N3" s="24"/>
      <c r="O3" s="24"/>
      <c r="P3" s="24"/>
      <c r="Q3" s="24"/>
      <c r="R3" s="24"/>
      <c r="S3" s="24"/>
      <c r="T3" s="24"/>
    </row>
    <row r="4" spans="1:26" s="14" customFormat="1" ht="36" customHeight="1" x14ac:dyDescent="0.15">
      <c r="A4" s="23"/>
      <c r="B4" s="758" t="s">
        <v>1595</v>
      </c>
      <c r="C4" s="758"/>
      <c r="D4" s="758"/>
      <c r="E4" s="758"/>
      <c r="F4" s="758"/>
      <c r="G4" s="758"/>
      <c r="H4" s="758"/>
      <c r="I4" s="758"/>
      <c r="J4" s="758"/>
      <c r="K4" s="758"/>
      <c r="L4" s="758"/>
      <c r="M4" s="758"/>
      <c r="N4" s="758"/>
      <c r="O4" s="758"/>
      <c r="P4" s="758"/>
      <c r="Q4" s="758"/>
      <c r="R4" s="758"/>
      <c r="S4" s="758"/>
      <c r="T4" s="758"/>
    </row>
    <row r="5" spans="1:26" s="14" customFormat="1" ht="12.75" customHeight="1" thickBot="1" x14ac:dyDescent="0.2">
      <c r="A5" s="24"/>
      <c r="B5" s="121"/>
      <c r="C5" s="123"/>
      <c r="D5" s="122"/>
      <c r="E5" s="122"/>
      <c r="F5" s="122"/>
      <c r="G5" s="122"/>
      <c r="H5" s="122"/>
      <c r="I5" s="122"/>
      <c r="J5" s="122"/>
      <c r="K5" s="122"/>
      <c r="L5" s="122"/>
      <c r="M5" s="122"/>
      <c r="N5" s="122"/>
      <c r="O5" s="122"/>
      <c r="P5" s="122"/>
      <c r="Q5" s="122"/>
      <c r="R5" s="24"/>
      <c r="S5" s="24"/>
      <c r="T5" s="24"/>
    </row>
    <row r="6" spans="1:26" ht="39" customHeight="1" x14ac:dyDescent="0.15">
      <c r="A6" s="14"/>
      <c r="B6" s="768" t="s">
        <v>61</v>
      </c>
      <c r="C6" s="769"/>
      <c r="D6" s="769"/>
      <c r="E6" s="769"/>
      <c r="F6" s="769"/>
      <c r="G6" s="769"/>
      <c r="H6" s="770"/>
      <c r="I6" s="777" t="s">
        <v>245</v>
      </c>
      <c r="J6" s="778"/>
      <c r="K6" s="778"/>
      <c r="L6" s="779"/>
      <c r="M6" s="784" t="s">
        <v>1594</v>
      </c>
      <c r="N6" s="785"/>
      <c r="O6" s="785"/>
      <c r="P6" s="785"/>
      <c r="Q6" s="785"/>
      <c r="R6" s="785"/>
      <c r="S6" s="786"/>
      <c r="T6" s="14"/>
    </row>
    <row r="7" spans="1:26" ht="31.9" customHeight="1" x14ac:dyDescent="0.15">
      <c r="A7" s="14"/>
      <c r="B7" s="771"/>
      <c r="C7" s="772"/>
      <c r="D7" s="772"/>
      <c r="E7" s="772"/>
      <c r="F7" s="772"/>
      <c r="G7" s="772"/>
      <c r="H7" s="773"/>
      <c r="I7" s="780"/>
      <c r="J7" s="781"/>
      <c r="K7" s="781"/>
      <c r="L7" s="782"/>
      <c r="M7" s="787"/>
      <c r="N7" s="788"/>
      <c r="O7" s="788"/>
      <c r="P7" s="788"/>
      <c r="Q7" s="788"/>
      <c r="R7" s="788"/>
      <c r="S7" s="789"/>
      <c r="T7" s="14"/>
    </row>
    <row r="8" spans="1:26" ht="34.15" customHeight="1" x14ac:dyDescent="0.15">
      <c r="A8" s="14"/>
      <c r="B8" s="771"/>
      <c r="C8" s="772"/>
      <c r="D8" s="772"/>
      <c r="E8" s="772"/>
      <c r="F8" s="772"/>
      <c r="G8" s="772"/>
      <c r="H8" s="773"/>
      <c r="I8" s="801" t="s">
        <v>1593</v>
      </c>
      <c r="J8" s="802"/>
      <c r="K8" s="802"/>
      <c r="L8" s="803"/>
      <c r="M8" s="167"/>
      <c r="N8" s="747" t="s">
        <v>240</v>
      </c>
      <c r="O8" s="810" t="s">
        <v>63</v>
      </c>
      <c r="P8" s="811"/>
      <c r="Q8" s="811"/>
      <c r="R8" s="811"/>
      <c r="S8" s="248"/>
      <c r="T8" s="14"/>
    </row>
    <row r="9" spans="1:26" ht="34.5" customHeight="1" x14ac:dyDescent="0.15">
      <c r="A9" s="14"/>
      <c r="B9" s="771"/>
      <c r="C9" s="772"/>
      <c r="D9" s="772"/>
      <c r="E9" s="772"/>
      <c r="F9" s="772"/>
      <c r="G9" s="772"/>
      <c r="H9" s="773"/>
      <c r="I9" s="804"/>
      <c r="J9" s="805"/>
      <c r="K9" s="805"/>
      <c r="L9" s="806"/>
      <c r="M9" s="167"/>
      <c r="N9" s="747"/>
      <c r="O9" s="790" t="s">
        <v>506</v>
      </c>
      <c r="P9" s="791"/>
      <c r="Q9" s="791"/>
      <c r="R9" s="792"/>
      <c r="S9" s="796" t="s">
        <v>755</v>
      </c>
      <c r="T9" s="14"/>
    </row>
    <row r="10" spans="1:26" ht="53.25" customHeight="1" thickBot="1" x14ac:dyDescent="0.2">
      <c r="A10" s="14"/>
      <c r="B10" s="774"/>
      <c r="C10" s="775"/>
      <c r="D10" s="775"/>
      <c r="E10" s="775"/>
      <c r="F10" s="775"/>
      <c r="G10" s="775"/>
      <c r="H10" s="776"/>
      <c r="I10" s="807"/>
      <c r="J10" s="808"/>
      <c r="K10" s="808"/>
      <c r="L10" s="809"/>
      <c r="M10" s="168"/>
      <c r="N10" s="120"/>
      <c r="O10" s="793"/>
      <c r="P10" s="794"/>
      <c r="Q10" s="794"/>
      <c r="R10" s="795"/>
      <c r="S10" s="797"/>
      <c r="T10" s="14"/>
      <c r="U10" s="745"/>
      <c r="V10" s="745"/>
      <c r="W10" s="745"/>
      <c r="X10" s="745"/>
      <c r="Y10" s="745"/>
      <c r="Z10" s="745"/>
    </row>
    <row r="11" spans="1:26" ht="60" customHeight="1" thickTop="1" x14ac:dyDescent="0.15">
      <c r="A11" s="14"/>
      <c r="B11" s="128" t="s">
        <v>65</v>
      </c>
      <c r="C11" s="754" t="s">
        <v>832</v>
      </c>
      <c r="D11" s="754"/>
      <c r="E11" s="754"/>
      <c r="F11" s="754"/>
      <c r="G11" s="754"/>
      <c r="H11" s="754"/>
      <c r="I11" s="169"/>
      <c r="J11" s="798" t="str">
        <f t="shared" ref="J11:J17" si="0">IF(I11="","",VLOOKUP(I11,$C$22:$D$25,2,0))</f>
        <v/>
      </c>
      <c r="K11" s="799"/>
      <c r="L11" s="800"/>
      <c r="M11" s="241"/>
      <c r="N11" s="242"/>
      <c r="O11" s="759" t="s">
        <v>1596</v>
      </c>
      <c r="P11" s="760"/>
      <c r="Q11" s="760"/>
      <c r="R11" s="760"/>
      <c r="S11" s="761"/>
      <c r="T11" s="14"/>
      <c r="U11" s="745"/>
      <c r="V11" s="745"/>
      <c r="W11" s="745"/>
      <c r="X11" s="745"/>
      <c r="Y11" s="745"/>
      <c r="Z11" s="745"/>
    </row>
    <row r="12" spans="1:26" ht="60" customHeight="1" x14ac:dyDescent="0.15">
      <c r="A12" s="14"/>
      <c r="B12" s="25" t="s">
        <v>66</v>
      </c>
      <c r="C12" s="746" t="s">
        <v>833</v>
      </c>
      <c r="D12" s="746"/>
      <c r="E12" s="746"/>
      <c r="F12" s="746"/>
      <c r="G12" s="746"/>
      <c r="H12" s="746"/>
      <c r="I12" s="171"/>
      <c r="J12" s="755" t="str">
        <f t="shared" si="0"/>
        <v/>
      </c>
      <c r="K12" s="756"/>
      <c r="L12" s="757"/>
      <c r="M12" s="243"/>
      <c r="N12" s="244"/>
      <c r="O12" s="762"/>
      <c r="P12" s="763"/>
      <c r="Q12" s="763"/>
      <c r="R12" s="763"/>
      <c r="S12" s="764"/>
      <c r="T12" s="14"/>
      <c r="U12" s="745"/>
      <c r="V12" s="745"/>
      <c r="W12" s="745"/>
      <c r="X12" s="745"/>
      <c r="Y12" s="745"/>
      <c r="Z12" s="745"/>
    </row>
    <row r="13" spans="1:26" ht="60" customHeight="1" x14ac:dyDescent="0.15">
      <c r="A13" s="14"/>
      <c r="B13" s="25" t="s">
        <v>67</v>
      </c>
      <c r="C13" s="746" t="s">
        <v>834</v>
      </c>
      <c r="D13" s="746"/>
      <c r="E13" s="746"/>
      <c r="F13" s="746"/>
      <c r="G13" s="746"/>
      <c r="H13" s="746"/>
      <c r="I13" s="171"/>
      <c r="J13" s="755" t="str">
        <f t="shared" si="0"/>
        <v/>
      </c>
      <c r="K13" s="756"/>
      <c r="L13" s="757"/>
      <c r="M13" s="243"/>
      <c r="N13" s="244"/>
      <c r="O13" s="762"/>
      <c r="P13" s="763"/>
      <c r="Q13" s="763"/>
      <c r="R13" s="763"/>
      <c r="S13" s="764"/>
      <c r="T13" s="14"/>
      <c r="U13" s="745"/>
      <c r="V13" s="745"/>
      <c r="W13" s="745"/>
      <c r="X13" s="745"/>
      <c r="Y13" s="745"/>
      <c r="Z13" s="745"/>
    </row>
    <row r="14" spans="1:26" ht="60" customHeight="1" x14ac:dyDescent="0.15">
      <c r="A14" s="14"/>
      <c r="B14" s="25" t="s">
        <v>68</v>
      </c>
      <c r="C14" s="746" t="s">
        <v>72</v>
      </c>
      <c r="D14" s="746"/>
      <c r="E14" s="746"/>
      <c r="F14" s="746"/>
      <c r="G14" s="746"/>
      <c r="H14" s="746"/>
      <c r="I14" s="171"/>
      <c r="J14" s="755" t="str">
        <f t="shared" si="0"/>
        <v/>
      </c>
      <c r="K14" s="756"/>
      <c r="L14" s="757"/>
      <c r="M14" s="243"/>
      <c r="N14" s="244"/>
      <c r="O14" s="762"/>
      <c r="P14" s="763"/>
      <c r="Q14" s="763"/>
      <c r="R14" s="763"/>
      <c r="S14" s="764"/>
      <c r="T14" s="14"/>
      <c r="U14" s="745"/>
      <c r="V14" s="745"/>
      <c r="W14" s="745"/>
      <c r="X14" s="745"/>
      <c r="Y14" s="745"/>
      <c r="Z14" s="745"/>
    </row>
    <row r="15" spans="1:26" ht="60" customHeight="1" x14ac:dyDescent="0.15">
      <c r="A15" s="14"/>
      <c r="B15" s="25" t="s">
        <v>69</v>
      </c>
      <c r="C15" s="746" t="s">
        <v>64</v>
      </c>
      <c r="D15" s="746"/>
      <c r="E15" s="746"/>
      <c r="F15" s="746"/>
      <c r="G15" s="746"/>
      <c r="H15" s="746"/>
      <c r="I15" s="170"/>
      <c r="J15" s="748" t="str">
        <f t="shared" si="0"/>
        <v/>
      </c>
      <c r="K15" s="749"/>
      <c r="L15" s="750"/>
      <c r="M15" s="243"/>
      <c r="N15" s="244"/>
      <c r="O15" s="762"/>
      <c r="P15" s="763"/>
      <c r="Q15" s="763"/>
      <c r="R15" s="763"/>
      <c r="S15" s="764"/>
      <c r="T15" s="14"/>
      <c r="U15" s="745"/>
      <c r="V15" s="745"/>
      <c r="W15" s="745"/>
      <c r="X15" s="745"/>
      <c r="Y15" s="745"/>
      <c r="Z15" s="745"/>
    </row>
    <row r="16" spans="1:26" ht="60" customHeight="1" x14ac:dyDescent="0.15">
      <c r="A16" s="14"/>
      <c r="B16" s="25" t="s">
        <v>70</v>
      </c>
      <c r="C16" s="746" t="s">
        <v>835</v>
      </c>
      <c r="D16" s="746"/>
      <c r="E16" s="746"/>
      <c r="F16" s="746"/>
      <c r="G16" s="746"/>
      <c r="H16" s="746"/>
      <c r="I16" s="171"/>
      <c r="J16" s="755" t="str">
        <f t="shared" si="0"/>
        <v/>
      </c>
      <c r="K16" s="756"/>
      <c r="L16" s="757"/>
      <c r="M16" s="243"/>
      <c r="N16" s="244"/>
      <c r="O16" s="762"/>
      <c r="P16" s="763"/>
      <c r="Q16" s="763"/>
      <c r="R16" s="763"/>
      <c r="S16" s="764"/>
      <c r="T16" s="14"/>
      <c r="U16" s="745"/>
      <c r="V16" s="745"/>
      <c r="W16" s="745"/>
      <c r="X16" s="745"/>
      <c r="Y16" s="745"/>
      <c r="Z16" s="745"/>
    </row>
    <row r="17" spans="1:26" ht="60" customHeight="1" thickBot="1" x14ac:dyDescent="0.2">
      <c r="A17" s="14"/>
      <c r="B17" s="388" t="s">
        <v>71</v>
      </c>
      <c r="C17" s="783" t="s">
        <v>831</v>
      </c>
      <c r="D17" s="783"/>
      <c r="E17" s="783"/>
      <c r="F17" s="783"/>
      <c r="G17" s="783"/>
      <c r="H17" s="783"/>
      <c r="I17" s="389"/>
      <c r="J17" s="751" t="str">
        <f t="shared" si="0"/>
        <v/>
      </c>
      <c r="K17" s="752"/>
      <c r="L17" s="753"/>
      <c r="M17" s="390"/>
      <c r="N17" s="391"/>
      <c r="O17" s="765"/>
      <c r="P17" s="766"/>
      <c r="Q17" s="766"/>
      <c r="R17" s="766"/>
      <c r="S17" s="767"/>
      <c r="T17" s="14"/>
      <c r="U17" s="745"/>
      <c r="V17" s="745"/>
      <c r="W17" s="745"/>
      <c r="X17" s="745"/>
      <c r="Y17" s="745"/>
      <c r="Z17" s="745"/>
    </row>
    <row r="18" spans="1:26" customFormat="1" ht="27.75" customHeight="1" x14ac:dyDescent="0.15">
      <c r="A18" s="1"/>
      <c r="B18" s="1"/>
      <c r="C18" s="1"/>
      <c r="D18" s="1"/>
      <c r="E18" s="1"/>
      <c r="F18" s="1"/>
      <c r="G18" s="1"/>
      <c r="H18" s="1"/>
      <c r="I18" s="1"/>
      <c r="J18" s="1"/>
      <c r="K18" s="1"/>
      <c r="L18" s="1"/>
      <c r="M18" s="1"/>
      <c r="N18" s="1"/>
      <c r="O18" s="1"/>
      <c r="P18" s="1"/>
      <c r="Q18" s="1"/>
      <c r="R18" s="1"/>
      <c r="S18" s="1"/>
      <c r="T18" s="1"/>
    </row>
    <row r="19" spans="1:26" customFormat="1" ht="27.75" customHeight="1" x14ac:dyDescent="0.15">
      <c r="A19" s="1"/>
      <c r="B19" s="1"/>
      <c r="C19" s="1"/>
      <c r="D19" s="1"/>
      <c r="E19" s="1"/>
      <c r="F19" s="1"/>
      <c r="G19" s="1"/>
      <c r="H19" s="1"/>
      <c r="I19" s="1"/>
      <c r="J19" s="1"/>
      <c r="K19" s="1"/>
      <c r="L19" s="1"/>
      <c r="M19" s="1"/>
      <c r="N19" s="1"/>
      <c r="O19" s="1"/>
      <c r="P19" s="1"/>
      <c r="Q19" s="1"/>
      <c r="R19" s="1"/>
      <c r="S19" s="1"/>
      <c r="T19" s="1"/>
    </row>
    <row r="20" spans="1:26" hidden="1" x14ac:dyDescent="0.15"/>
    <row r="21" spans="1:26" hidden="1" x14ac:dyDescent="0.15">
      <c r="C21" s="1" t="s">
        <v>216</v>
      </c>
    </row>
    <row r="22" spans="1:26" hidden="1" x14ac:dyDescent="0.15">
      <c r="C22" s="1">
        <v>1</v>
      </c>
      <c r="D22" s="1" t="s">
        <v>241</v>
      </c>
    </row>
    <row r="23" spans="1:26" hidden="1" x14ac:dyDescent="0.15">
      <c r="C23" s="1">
        <v>2</v>
      </c>
      <c r="D23" s="1" t="s">
        <v>242</v>
      </c>
    </row>
    <row r="24" spans="1:26" hidden="1" x14ac:dyDescent="0.15">
      <c r="C24" s="1">
        <v>3</v>
      </c>
      <c r="D24" s="1" t="s">
        <v>243</v>
      </c>
    </row>
    <row r="25" spans="1:26" hidden="1" x14ac:dyDescent="0.15">
      <c r="C25" s="1">
        <v>4</v>
      </c>
      <c r="D25" s="1" t="s">
        <v>244</v>
      </c>
    </row>
  </sheetData>
  <sheetProtection sheet="1" objects="1" scenarios="1" selectLockedCells="1"/>
  <mergeCells count="25">
    <mergeCell ref="B4:T4"/>
    <mergeCell ref="O11:S17"/>
    <mergeCell ref="B6:H10"/>
    <mergeCell ref="J16:L16"/>
    <mergeCell ref="I6:L7"/>
    <mergeCell ref="C17:H17"/>
    <mergeCell ref="M6:S7"/>
    <mergeCell ref="O9:R10"/>
    <mergeCell ref="S9:S10"/>
    <mergeCell ref="J11:L11"/>
    <mergeCell ref="I8:L10"/>
    <mergeCell ref="O8:R8"/>
    <mergeCell ref="J12:L12"/>
    <mergeCell ref="U10:Z17"/>
    <mergeCell ref="C16:H16"/>
    <mergeCell ref="N8:N9"/>
    <mergeCell ref="J15:L15"/>
    <mergeCell ref="J17:L17"/>
    <mergeCell ref="C11:H11"/>
    <mergeCell ref="C12:H12"/>
    <mergeCell ref="C13:H13"/>
    <mergeCell ref="C14:H14"/>
    <mergeCell ref="C15:H15"/>
    <mergeCell ref="J13:L13"/>
    <mergeCell ref="J14:L14"/>
  </mergeCells>
  <phoneticPr fontId="5"/>
  <dataValidations count="1">
    <dataValidation type="list" allowBlank="1" showInputMessage="1" showErrorMessage="1" sqref="I11:I17" xr:uid="{AC6F8EF5-782D-483E-A1E5-E86B581D498B}">
      <formula1>$C$22:$C$25</formula1>
    </dataValidation>
  </dataValidations>
  <pageMargins left="0.55118110236220474" right="0.51181102362204722" top="0.59055118110236227" bottom="0.39370078740157483" header="0.51181102362204722" footer="3.937007874015748E-2"/>
  <pageSetup paperSize="9" scale="63" firstPageNumber="112" pageOrder="overThenDown" orientation="portrait" useFirstPageNumber="1" r:id="rId1"/>
  <headerFooter scaleWithDoc="0" alignWithMargins="0">
    <oddFooter>&amp;C&amp;"ＭＳ 明朝,標準"&amp;12-7-</oddFooter>
    <firstFooter>&amp;C&amp;"Century,標準"109</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CF238-138A-4BD3-A6F5-C908DD91725F}">
  <dimension ref="A1:P27"/>
  <sheetViews>
    <sheetView view="pageBreakPreview" topLeftCell="A31" zoomScaleNormal="100" zoomScaleSheetLayoutView="100" zoomScalePageLayoutView="115" workbookViewId="0">
      <selection activeCell="C6" sqref="C6"/>
    </sheetView>
  </sheetViews>
  <sheetFormatPr defaultColWidth="9" defaultRowHeight="13.5" x14ac:dyDescent="0.15"/>
  <cols>
    <col min="1" max="1" width="3.625" style="126" customWidth="1"/>
    <col min="2" max="2" width="20" style="126" customWidth="1"/>
    <col min="3" max="6" width="17.25" style="126" customWidth="1"/>
    <col min="7" max="254" width="9" style="126"/>
    <col min="255" max="255" width="3.625" style="126" customWidth="1"/>
    <col min="256" max="256" width="17.625" style="126" customWidth="1"/>
    <col min="257" max="262" width="11.625" style="126" customWidth="1"/>
    <col min="263" max="510" width="9" style="126"/>
    <col min="511" max="511" width="3.625" style="126" customWidth="1"/>
    <col min="512" max="512" width="17.625" style="126" customWidth="1"/>
    <col min="513" max="518" width="11.625" style="126" customWidth="1"/>
    <col min="519" max="766" width="9" style="126"/>
    <col min="767" max="767" width="3.625" style="126" customWidth="1"/>
    <col min="768" max="768" width="17.625" style="126" customWidth="1"/>
    <col min="769" max="774" width="11.625" style="126" customWidth="1"/>
    <col min="775" max="1022" width="9" style="126"/>
    <col min="1023" max="1023" width="3.625" style="126" customWidth="1"/>
    <col min="1024" max="1024" width="17.625" style="126" customWidth="1"/>
    <col min="1025" max="1030" width="11.625" style="126" customWidth="1"/>
    <col min="1031" max="1278" width="9" style="126"/>
    <col min="1279" max="1279" width="3.625" style="126" customWidth="1"/>
    <col min="1280" max="1280" width="17.625" style="126" customWidth="1"/>
    <col min="1281" max="1286" width="11.625" style="126" customWidth="1"/>
    <col min="1287" max="1534" width="9" style="126"/>
    <col min="1535" max="1535" width="3.625" style="126" customWidth="1"/>
    <col min="1536" max="1536" width="17.625" style="126" customWidth="1"/>
    <col min="1537" max="1542" width="11.625" style="126" customWidth="1"/>
    <col min="1543" max="1790" width="9" style="126"/>
    <col min="1791" max="1791" width="3.625" style="126" customWidth="1"/>
    <col min="1792" max="1792" width="17.625" style="126" customWidth="1"/>
    <col min="1793" max="1798" width="11.625" style="126" customWidth="1"/>
    <col min="1799" max="2046" width="9" style="126"/>
    <col min="2047" max="2047" width="3.625" style="126" customWidth="1"/>
    <col min="2048" max="2048" width="17.625" style="126" customWidth="1"/>
    <col min="2049" max="2054" width="11.625" style="126" customWidth="1"/>
    <col min="2055" max="2302" width="9" style="126"/>
    <col min="2303" max="2303" width="3.625" style="126" customWidth="1"/>
    <col min="2304" max="2304" width="17.625" style="126" customWidth="1"/>
    <col min="2305" max="2310" width="11.625" style="126" customWidth="1"/>
    <col min="2311" max="2558" width="9" style="126"/>
    <col min="2559" max="2559" width="3.625" style="126" customWidth="1"/>
    <col min="2560" max="2560" width="17.625" style="126" customWidth="1"/>
    <col min="2561" max="2566" width="11.625" style="126" customWidth="1"/>
    <col min="2567" max="2814" width="9" style="126"/>
    <col min="2815" max="2815" width="3.625" style="126" customWidth="1"/>
    <col min="2816" max="2816" width="17.625" style="126" customWidth="1"/>
    <col min="2817" max="2822" width="11.625" style="126" customWidth="1"/>
    <col min="2823" max="3070" width="9" style="126"/>
    <col min="3071" max="3071" width="3.625" style="126" customWidth="1"/>
    <col min="3072" max="3072" width="17.625" style="126" customWidth="1"/>
    <col min="3073" max="3078" width="11.625" style="126" customWidth="1"/>
    <col min="3079" max="3326" width="9" style="126"/>
    <col min="3327" max="3327" width="3.625" style="126" customWidth="1"/>
    <col min="3328" max="3328" width="17.625" style="126" customWidth="1"/>
    <col min="3329" max="3334" width="11.625" style="126" customWidth="1"/>
    <col min="3335" max="3582" width="9" style="126"/>
    <col min="3583" max="3583" width="3.625" style="126" customWidth="1"/>
    <col min="3584" max="3584" width="17.625" style="126" customWidth="1"/>
    <col min="3585" max="3590" width="11.625" style="126" customWidth="1"/>
    <col min="3591" max="3838" width="9" style="126"/>
    <col min="3839" max="3839" width="3.625" style="126" customWidth="1"/>
    <col min="3840" max="3840" width="17.625" style="126" customWidth="1"/>
    <col min="3841" max="3846" width="11.625" style="126" customWidth="1"/>
    <col min="3847" max="4094" width="9" style="126"/>
    <col min="4095" max="4095" width="3.625" style="126" customWidth="1"/>
    <col min="4096" max="4096" width="17.625" style="126" customWidth="1"/>
    <col min="4097" max="4102" width="11.625" style="126" customWidth="1"/>
    <col min="4103" max="4350" width="9" style="126"/>
    <col min="4351" max="4351" width="3.625" style="126" customWidth="1"/>
    <col min="4352" max="4352" width="17.625" style="126" customWidth="1"/>
    <col min="4353" max="4358" width="11.625" style="126" customWidth="1"/>
    <col min="4359" max="4606" width="9" style="126"/>
    <col min="4607" max="4607" width="3.625" style="126" customWidth="1"/>
    <col min="4608" max="4608" width="17.625" style="126" customWidth="1"/>
    <col min="4609" max="4614" width="11.625" style="126" customWidth="1"/>
    <col min="4615" max="4862" width="9" style="126"/>
    <col min="4863" max="4863" width="3.625" style="126" customWidth="1"/>
    <col min="4864" max="4864" width="17.625" style="126" customWidth="1"/>
    <col min="4865" max="4870" width="11.625" style="126" customWidth="1"/>
    <col min="4871" max="5118" width="9" style="126"/>
    <col min="5119" max="5119" width="3.625" style="126" customWidth="1"/>
    <col min="5120" max="5120" width="17.625" style="126" customWidth="1"/>
    <col min="5121" max="5126" width="11.625" style="126" customWidth="1"/>
    <col min="5127" max="5374" width="9" style="126"/>
    <col min="5375" max="5375" width="3.625" style="126" customWidth="1"/>
    <col min="5376" max="5376" width="17.625" style="126" customWidth="1"/>
    <col min="5377" max="5382" width="11.625" style="126" customWidth="1"/>
    <col min="5383" max="5630" width="9" style="126"/>
    <col min="5631" max="5631" width="3.625" style="126" customWidth="1"/>
    <col min="5632" max="5632" width="17.625" style="126" customWidth="1"/>
    <col min="5633" max="5638" width="11.625" style="126" customWidth="1"/>
    <col min="5639" max="5886" width="9" style="126"/>
    <col min="5887" max="5887" width="3.625" style="126" customWidth="1"/>
    <col min="5888" max="5888" width="17.625" style="126" customWidth="1"/>
    <col min="5889" max="5894" width="11.625" style="126" customWidth="1"/>
    <col min="5895" max="6142" width="9" style="126"/>
    <col min="6143" max="6143" width="3.625" style="126" customWidth="1"/>
    <col min="6144" max="6144" width="17.625" style="126" customWidth="1"/>
    <col min="6145" max="6150" width="11.625" style="126" customWidth="1"/>
    <col min="6151" max="6398" width="9" style="126"/>
    <col min="6399" max="6399" width="3.625" style="126" customWidth="1"/>
    <col min="6400" max="6400" width="17.625" style="126" customWidth="1"/>
    <col min="6401" max="6406" width="11.625" style="126" customWidth="1"/>
    <col min="6407" max="6654" width="9" style="126"/>
    <col min="6655" max="6655" width="3.625" style="126" customWidth="1"/>
    <col min="6656" max="6656" width="17.625" style="126" customWidth="1"/>
    <col min="6657" max="6662" width="11.625" style="126" customWidth="1"/>
    <col min="6663" max="6910" width="9" style="126"/>
    <col min="6911" max="6911" width="3.625" style="126" customWidth="1"/>
    <col min="6912" max="6912" width="17.625" style="126" customWidth="1"/>
    <col min="6913" max="6918" width="11.625" style="126" customWidth="1"/>
    <col min="6919" max="7166" width="9" style="126"/>
    <col min="7167" max="7167" width="3.625" style="126" customWidth="1"/>
    <col min="7168" max="7168" width="17.625" style="126" customWidth="1"/>
    <col min="7169" max="7174" width="11.625" style="126" customWidth="1"/>
    <col min="7175" max="7422" width="9" style="126"/>
    <col min="7423" max="7423" width="3.625" style="126" customWidth="1"/>
    <col min="7424" max="7424" width="17.625" style="126" customWidth="1"/>
    <col min="7425" max="7430" width="11.625" style="126" customWidth="1"/>
    <col min="7431" max="7678" width="9" style="126"/>
    <col min="7679" max="7679" width="3.625" style="126" customWidth="1"/>
    <col min="7680" max="7680" width="17.625" style="126" customWidth="1"/>
    <col min="7681" max="7686" width="11.625" style="126" customWidth="1"/>
    <col min="7687" max="7934" width="9" style="126"/>
    <col min="7935" max="7935" width="3.625" style="126" customWidth="1"/>
    <col min="7936" max="7936" width="17.625" style="126" customWidth="1"/>
    <col min="7937" max="7942" width="11.625" style="126" customWidth="1"/>
    <col min="7943" max="8190" width="9" style="126"/>
    <col min="8191" max="8191" width="3.625" style="126" customWidth="1"/>
    <col min="8192" max="8192" width="17.625" style="126" customWidth="1"/>
    <col min="8193" max="8198" width="11.625" style="126" customWidth="1"/>
    <col min="8199" max="8446" width="9" style="126"/>
    <col min="8447" max="8447" width="3.625" style="126" customWidth="1"/>
    <col min="8448" max="8448" width="17.625" style="126" customWidth="1"/>
    <col min="8449" max="8454" width="11.625" style="126" customWidth="1"/>
    <col min="8455" max="8702" width="9" style="126"/>
    <col min="8703" max="8703" width="3.625" style="126" customWidth="1"/>
    <col min="8704" max="8704" width="17.625" style="126" customWidth="1"/>
    <col min="8705" max="8710" width="11.625" style="126" customWidth="1"/>
    <col min="8711" max="8958" width="9" style="126"/>
    <col min="8959" max="8959" width="3.625" style="126" customWidth="1"/>
    <col min="8960" max="8960" width="17.625" style="126" customWidth="1"/>
    <col min="8961" max="8966" width="11.625" style="126" customWidth="1"/>
    <col min="8967" max="9214" width="9" style="126"/>
    <col min="9215" max="9215" width="3.625" style="126" customWidth="1"/>
    <col min="9216" max="9216" width="17.625" style="126" customWidth="1"/>
    <col min="9217" max="9222" width="11.625" style="126" customWidth="1"/>
    <col min="9223" max="9470" width="9" style="126"/>
    <col min="9471" max="9471" width="3.625" style="126" customWidth="1"/>
    <col min="9472" max="9472" width="17.625" style="126" customWidth="1"/>
    <col min="9473" max="9478" width="11.625" style="126" customWidth="1"/>
    <col min="9479" max="9726" width="9" style="126"/>
    <col min="9727" max="9727" width="3.625" style="126" customWidth="1"/>
    <col min="9728" max="9728" width="17.625" style="126" customWidth="1"/>
    <col min="9729" max="9734" width="11.625" style="126" customWidth="1"/>
    <col min="9735" max="9982" width="9" style="126"/>
    <col min="9983" max="9983" width="3.625" style="126" customWidth="1"/>
    <col min="9984" max="9984" width="17.625" style="126" customWidth="1"/>
    <col min="9985" max="9990" width="11.625" style="126" customWidth="1"/>
    <col min="9991" max="10238" width="9" style="126"/>
    <col min="10239" max="10239" width="3.625" style="126" customWidth="1"/>
    <col min="10240" max="10240" width="17.625" style="126" customWidth="1"/>
    <col min="10241" max="10246" width="11.625" style="126" customWidth="1"/>
    <col min="10247" max="10494" width="9" style="126"/>
    <col min="10495" max="10495" width="3.625" style="126" customWidth="1"/>
    <col min="10496" max="10496" width="17.625" style="126" customWidth="1"/>
    <col min="10497" max="10502" width="11.625" style="126" customWidth="1"/>
    <col min="10503" max="10750" width="9" style="126"/>
    <col min="10751" max="10751" width="3.625" style="126" customWidth="1"/>
    <col min="10752" max="10752" width="17.625" style="126" customWidth="1"/>
    <col min="10753" max="10758" width="11.625" style="126" customWidth="1"/>
    <col min="10759" max="11006" width="9" style="126"/>
    <col min="11007" max="11007" width="3.625" style="126" customWidth="1"/>
    <col min="11008" max="11008" width="17.625" style="126" customWidth="1"/>
    <col min="11009" max="11014" width="11.625" style="126" customWidth="1"/>
    <col min="11015" max="11262" width="9" style="126"/>
    <col min="11263" max="11263" width="3.625" style="126" customWidth="1"/>
    <col min="11264" max="11264" width="17.625" style="126" customWidth="1"/>
    <col min="11265" max="11270" width="11.625" style="126" customWidth="1"/>
    <col min="11271" max="11518" width="9" style="126"/>
    <col min="11519" max="11519" width="3.625" style="126" customWidth="1"/>
    <col min="11520" max="11520" width="17.625" style="126" customWidth="1"/>
    <col min="11521" max="11526" width="11.625" style="126" customWidth="1"/>
    <col min="11527" max="11774" width="9" style="126"/>
    <col min="11775" max="11775" width="3.625" style="126" customWidth="1"/>
    <col min="11776" max="11776" width="17.625" style="126" customWidth="1"/>
    <col min="11777" max="11782" width="11.625" style="126" customWidth="1"/>
    <col min="11783" max="12030" width="9" style="126"/>
    <col min="12031" max="12031" width="3.625" style="126" customWidth="1"/>
    <col min="12032" max="12032" width="17.625" style="126" customWidth="1"/>
    <col min="12033" max="12038" width="11.625" style="126" customWidth="1"/>
    <col min="12039" max="12286" width="9" style="126"/>
    <col min="12287" max="12287" width="3.625" style="126" customWidth="1"/>
    <col min="12288" max="12288" width="17.625" style="126" customWidth="1"/>
    <col min="12289" max="12294" width="11.625" style="126" customWidth="1"/>
    <col min="12295" max="12542" width="9" style="126"/>
    <col min="12543" max="12543" width="3.625" style="126" customWidth="1"/>
    <col min="12544" max="12544" width="17.625" style="126" customWidth="1"/>
    <col min="12545" max="12550" width="11.625" style="126" customWidth="1"/>
    <col min="12551" max="12798" width="9" style="126"/>
    <col min="12799" max="12799" width="3.625" style="126" customWidth="1"/>
    <col min="12800" max="12800" width="17.625" style="126" customWidth="1"/>
    <col min="12801" max="12806" width="11.625" style="126" customWidth="1"/>
    <col min="12807" max="13054" width="9" style="126"/>
    <col min="13055" max="13055" width="3.625" style="126" customWidth="1"/>
    <col min="13056" max="13056" width="17.625" style="126" customWidth="1"/>
    <col min="13057" max="13062" width="11.625" style="126" customWidth="1"/>
    <col min="13063" max="13310" width="9" style="126"/>
    <col min="13311" max="13311" width="3.625" style="126" customWidth="1"/>
    <col min="13312" max="13312" width="17.625" style="126" customWidth="1"/>
    <col min="13313" max="13318" width="11.625" style="126" customWidth="1"/>
    <col min="13319" max="13566" width="9" style="126"/>
    <col min="13567" max="13567" width="3.625" style="126" customWidth="1"/>
    <col min="13568" max="13568" width="17.625" style="126" customWidth="1"/>
    <col min="13569" max="13574" width="11.625" style="126" customWidth="1"/>
    <col min="13575" max="13822" width="9" style="126"/>
    <col min="13823" max="13823" width="3.625" style="126" customWidth="1"/>
    <col min="13824" max="13824" width="17.625" style="126" customWidth="1"/>
    <col min="13825" max="13830" width="11.625" style="126" customWidth="1"/>
    <col min="13831" max="14078" width="9" style="126"/>
    <col min="14079" max="14079" width="3.625" style="126" customWidth="1"/>
    <col min="14080" max="14080" width="17.625" style="126" customWidth="1"/>
    <col min="14081" max="14086" width="11.625" style="126" customWidth="1"/>
    <col min="14087" max="14334" width="9" style="126"/>
    <col min="14335" max="14335" width="3.625" style="126" customWidth="1"/>
    <col min="14336" max="14336" width="17.625" style="126" customWidth="1"/>
    <col min="14337" max="14342" width="11.625" style="126" customWidth="1"/>
    <col min="14343" max="14590" width="9" style="126"/>
    <col min="14591" max="14591" width="3.625" style="126" customWidth="1"/>
    <col min="14592" max="14592" width="17.625" style="126" customWidth="1"/>
    <col min="14593" max="14598" width="11.625" style="126" customWidth="1"/>
    <col min="14599" max="14846" width="9" style="126"/>
    <col min="14847" max="14847" width="3.625" style="126" customWidth="1"/>
    <col min="14848" max="14848" width="17.625" style="126" customWidth="1"/>
    <col min="14849" max="14854" width="11.625" style="126" customWidth="1"/>
    <col min="14855" max="15102" width="9" style="126"/>
    <col min="15103" max="15103" width="3.625" style="126" customWidth="1"/>
    <col min="15104" max="15104" width="17.625" style="126" customWidth="1"/>
    <col min="15105" max="15110" width="11.625" style="126" customWidth="1"/>
    <col min="15111" max="15358" width="9" style="126"/>
    <col min="15359" max="15359" width="3.625" style="126" customWidth="1"/>
    <col min="15360" max="15360" width="17.625" style="126" customWidth="1"/>
    <col min="15361" max="15366" width="11.625" style="126" customWidth="1"/>
    <col min="15367" max="15614" width="9" style="126"/>
    <col min="15615" max="15615" width="3.625" style="126" customWidth="1"/>
    <col min="15616" max="15616" width="17.625" style="126" customWidth="1"/>
    <col min="15617" max="15622" width="11.625" style="126" customWidth="1"/>
    <col min="15623" max="15870" width="9" style="126"/>
    <col min="15871" max="15871" width="3.625" style="126" customWidth="1"/>
    <col min="15872" max="15872" width="17.625" style="126" customWidth="1"/>
    <col min="15873" max="15878" width="11.625" style="126" customWidth="1"/>
    <col min="15879" max="16126" width="9" style="126"/>
    <col min="16127" max="16127" width="3.625" style="126" customWidth="1"/>
    <col min="16128" max="16128" width="17.625" style="126" customWidth="1"/>
    <col min="16129" max="16134" width="11.625" style="126" customWidth="1"/>
    <col min="16135" max="16384" width="9" style="126"/>
  </cols>
  <sheetData>
    <row r="1" spans="1:16" ht="21.75" customHeight="1" x14ac:dyDescent="0.15">
      <c r="A1" s="26" t="s">
        <v>203</v>
      </c>
      <c r="B1" s="127"/>
      <c r="C1" s="127"/>
      <c r="D1" s="127"/>
      <c r="E1" s="127"/>
      <c r="F1" s="127"/>
    </row>
    <row r="2" spans="1:16" ht="55.5" customHeight="1" x14ac:dyDescent="0.15">
      <c r="A2" s="635" t="s">
        <v>836</v>
      </c>
      <c r="B2" s="635"/>
      <c r="C2" s="635"/>
      <c r="D2" s="635"/>
      <c r="E2" s="635"/>
      <c r="F2" s="635"/>
      <c r="G2" s="125"/>
      <c r="H2" s="125"/>
      <c r="I2" s="125"/>
      <c r="J2" s="125"/>
      <c r="K2" s="125"/>
      <c r="L2" s="125"/>
      <c r="M2" s="125"/>
      <c r="N2" s="125"/>
      <c r="O2" s="125"/>
      <c r="P2" s="125"/>
    </row>
    <row r="3" spans="1:16" ht="6" customHeight="1" thickBot="1" x14ac:dyDescent="0.2">
      <c r="A3" s="28"/>
      <c r="B3" s="3"/>
      <c r="C3" s="3"/>
      <c r="D3" s="3"/>
      <c r="E3" s="3"/>
      <c r="F3" s="3"/>
    </row>
    <row r="4" spans="1:16" ht="24.75" customHeight="1" thickBot="1" x14ac:dyDescent="0.2">
      <c r="A4" s="828" t="s">
        <v>75</v>
      </c>
      <c r="B4" s="829"/>
      <c r="C4" s="825" t="s">
        <v>76</v>
      </c>
      <c r="D4" s="826"/>
      <c r="E4" s="826"/>
      <c r="F4" s="827"/>
    </row>
    <row r="5" spans="1:16" ht="24.75" customHeight="1" thickBot="1" x14ac:dyDescent="0.2">
      <c r="A5" s="815" t="s">
        <v>202</v>
      </c>
      <c r="B5" s="816"/>
      <c r="C5" s="837" t="s">
        <v>258</v>
      </c>
      <c r="D5" s="838"/>
      <c r="E5" s="838"/>
      <c r="F5" s="839"/>
    </row>
    <row r="6" spans="1:16" ht="24.75" customHeight="1" thickTop="1" thickBot="1" x14ac:dyDescent="0.2">
      <c r="A6" s="817"/>
      <c r="B6" s="818"/>
      <c r="C6" s="172"/>
      <c r="D6" s="812" t="str">
        <f>IF(C6="","",VLOOKUP(C6,$C$23:$D$26,2,0))</f>
        <v/>
      </c>
      <c r="E6" s="813"/>
      <c r="F6" s="814"/>
    </row>
    <row r="7" spans="1:16" ht="21" customHeight="1" x14ac:dyDescent="0.15">
      <c r="A7" s="817"/>
      <c r="B7" s="818"/>
      <c r="C7" s="31">
        <v>1</v>
      </c>
      <c r="D7" s="32">
        <v>2</v>
      </c>
      <c r="E7" s="32">
        <v>3</v>
      </c>
      <c r="F7" s="33">
        <v>4</v>
      </c>
    </row>
    <row r="8" spans="1:16" ht="43.5" customHeight="1" thickBot="1" x14ac:dyDescent="0.2">
      <c r="A8" s="819"/>
      <c r="B8" s="820"/>
      <c r="C8" s="145" t="s">
        <v>213</v>
      </c>
      <c r="D8" s="146" t="s">
        <v>205</v>
      </c>
      <c r="E8" s="146" t="s">
        <v>206</v>
      </c>
      <c r="F8" s="147" t="s">
        <v>207</v>
      </c>
    </row>
    <row r="9" spans="1:16" ht="79.150000000000006" customHeight="1" x14ac:dyDescent="0.15">
      <c r="A9" s="34"/>
      <c r="B9" s="37"/>
      <c r="C9" s="148"/>
      <c r="D9" s="148"/>
      <c r="E9" s="148"/>
      <c r="F9" s="148"/>
    </row>
    <row r="10" spans="1:16" ht="38.25" customHeight="1" thickBot="1" x14ac:dyDescent="0.2">
      <c r="A10" s="34"/>
      <c r="B10" s="835" t="s">
        <v>252</v>
      </c>
      <c r="C10" s="835"/>
      <c r="D10" s="835"/>
      <c r="E10" s="835"/>
      <c r="F10" s="835"/>
    </row>
    <row r="11" spans="1:16" ht="24" customHeight="1" x14ac:dyDescent="0.15">
      <c r="A11" s="830" t="s">
        <v>198</v>
      </c>
      <c r="B11" s="149" t="s">
        <v>196</v>
      </c>
      <c r="C11" s="832" t="s">
        <v>197</v>
      </c>
      <c r="D11" s="833"/>
      <c r="E11" s="833"/>
      <c r="F11" s="834"/>
    </row>
    <row r="12" spans="1:16" ht="113.25" customHeight="1" thickBot="1" x14ac:dyDescent="0.2">
      <c r="A12" s="831"/>
      <c r="B12" s="245"/>
      <c r="C12" s="821" t="s">
        <v>250</v>
      </c>
      <c r="D12" s="821"/>
      <c r="E12" s="821"/>
      <c r="F12" s="822"/>
    </row>
    <row r="13" spans="1:16" ht="19.5" customHeight="1" x14ac:dyDescent="0.15">
      <c r="A13" s="840"/>
      <c r="B13" s="842"/>
      <c r="C13" s="844" t="s">
        <v>251</v>
      </c>
      <c r="D13" s="844"/>
      <c r="E13" s="844"/>
      <c r="F13" s="845"/>
    </row>
    <row r="14" spans="1:16" ht="36" customHeight="1" thickBot="1" x14ac:dyDescent="0.2">
      <c r="A14" s="841"/>
      <c r="B14" s="843"/>
      <c r="C14" s="846"/>
      <c r="D14" s="846"/>
      <c r="E14" s="846"/>
      <c r="F14" s="847"/>
    </row>
    <row r="15" spans="1:16" ht="24" customHeight="1" x14ac:dyDescent="0.15">
      <c r="A15" s="34"/>
      <c r="B15" s="150"/>
      <c r="C15" s="151"/>
      <c r="D15" s="151"/>
      <c r="E15" s="151"/>
      <c r="F15" s="151"/>
    </row>
    <row r="16" spans="1:16" ht="38.25" customHeight="1" thickBot="1" x14ac:dyDescent="0.2">
      <c r="A16" s="836" t="s">
        <v>253</v>
      </c>
      <c r="B16" s="836"/>
      <c r="C16" s="836"/>
      <c r="D16" s="836"/>
      <c r="E16" s="836"/>
      <c r="F16" s="836"/>
    </row>
    <row r="17" spans="1:6" ht="24" customHeight="1" x14ac:dyDescent="0.15">
      <c r="A17" s="830" t="s">
        <v>200</v>
      </c>
      <c r="B17" s="149" t="s">
        <v>196</v>
      </c>
      <c r="C17" s="832" t="s">
        <v>204</v>
      </c>
      <c r="D17" s="833"/>
      <c r="E17" s="833"/>
      <c r="F17" s="834"/>
    </row>
    <row r="18" spans="1:6" ht="144" customHeight="1" thickBot="1" x14ac:dyDescent="0.2">
      <c r="A18" s="831"/>
      <c r="B18" s="246"/>
      <c r="C18" s="823" t="s">
        <v>254</v>
      </c>
      <c r="D18" s="823"/>
      <c r="E18" s="823"/>
      <c r="F18" s="824"/>
    </row>
    <row r="19" spans="1:6" ht="18" customHeight="1" x14ac:dyDescent="0.15">
      <c r="A19" s="840"/>
      <c r="B19" s="842"/>
      <c r="C19" s="844" t="s">
        <v>733</v>
      </c>
      <c r="D19" s="844"/>
      <c r="E19" s="844"/>
      <c r="F19" s="845"/>
    </row>
    <row r="20" spans="1:6" ht="37.5" customHeight="1" thickBot="1" x14ac:dyDescent="0.2">
      <c r="A20" s="841"/>
      <c r="B20" s="843"/>
      <c r="C20" s="846"/>
      <c r="D20" s="846"/>
      <c r="E20" s="846"/>
      <c r="F20" s="847"/>
    </row>
    <row r="22" spans="1:6" hidden="1" x14ac:dyDescent="0.15">
      <c r="C22" s="1" t="s">
        <v>216</v>
      </c>
      <c r="D22" s="1"/>
    </row>
    <row r="23" spans="1:6" hidden="1" x14ac:dyDescent="0.15">
      <c r="C23" s="1">
        <v>1</v>
      </c>
      <c r="D23" s="1" t="s">
        <v>246</v>
      </c>
    </row>
    <row r="24" spans="1:6" hidden="1" x14ac:dyDescent="0.15">
      <c r="C24" s="1">
        <v>2</v>
      </c>
      <c r="D24" s="1" t="s">
        <v>247</v>
      </c>
    </row>
    <row r="25" spans="1:6" hidden="1" x14ac:dyDescent="0.15">
      <c r="C25" s="1">
        <v>3</v>
      </c>
      <c r="D25" s="1" t="s">
        <v>248</v>
      </c>
    </row>
    <row r="26" spans="1:6" hidden="1" x14ac:dyDescent="0.15">
      <c r="C26" s="1">
        <v>4</v>
      </c>
      <c r="D26" s="1" t="s">
        <v>249</v>
      </c>
    </row>
    <row r="27" spans="1:6" hidden="1" x14ac:dyDescent="0.15"/>
  </sheetData>
  <sheetProtection sheet="1" objects="1" scenarios="1" selectLockedCells="1"/>
  <mergeCells count="22">
    <mergeCell ref="A19:A20"/>
    <mergeCell ref="B19:B20"/>
    <mergeCell ref="C19:F19"/>
    <mergeCell ref="C20:F20"/>
    <mergeCell ref="C13:F13"/>
    <mergeCell ref="C14:F14"/>
    <mergeCell ref="B13:B14"/>
    <mergeCell ref="D6:F6"/>
    <mergeCell ref="A5:B8"/>
    <mergeCell ref="C12:F12"/>
    <mergeCell ref="C18:F18"/>
    <mergeCell ref="A2:F2"/>
    <mergeCell ref="C4:F4"/>
    <mergeCell ref="A4:B4"/>
    <mergeCell ref="A11:A12"/>
    <mergeCell ref="A17:A18"/>
    <mergeCell ref="C11:F11"/>
    <mergeCell ref="C17:F17"/>
    <mergeCell ref="B10:F10"/>
    <mergeCell ref="A16:F16"/>
    <mergeCell ref="C5:F5"/>
    <mergeCell ref="A13:A14"/>
  </mergeCells>
  <phoneticPr fontId="5"/>
  <dataValidations count="1">
    <dataValidation type="list" allowBlank="1" showInputMessage="1" showErrorMessage="1" sqref="C6" xr:uid="{34AB0195-4F58-4FB0-9D86-37D50D219903}">
      <formula1>$C$23:$C$26</formula1>
    </dataValidation>
  </dataValidations>
  <pageMargins left="0.55118110236220474" right="0.51181102362204722" top="0.59055118110236227" bottom="0.59055118110236227" header="0.51181102362204722" footer="0.31496062992125984"/>
  <pageSetup paperSize="9" scale="94" firstPageNumber="7" orientation="portrait" useFirstPageNumber="1" r:id="rId1"/>
  <headerFooter>
    <oddFooter>&amp;C&amp;"ＭＳ Ｐ明朝,標準"&amp;12-8-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19</vt:i4>
      </vt:variant>
    </vt:vector>
  </HeadingPairs>
  <TitlesOfParts>
    <vt:vector size="47" baseType="lpstr">
      <vt:lpstr>表紙</vt:lpstr>
      <vt:lpstr>P1</vt:lpstr>
      <vt:lpstr>Ｐ2</vt:lpstr>
      <vt:lpstr>問１</vt:lpstr>
      <vt:lpstr>問２，３</vt:lpstr>
      <vt:lpstr>問４</vt:lpstr>
      <vt:lpstr>問５</vt:lpstr>
      <vt:lpstr>問６</vt:lpstr>
      <vt:lpstr>問７</vt:lpstr>
      <vt:lpstr>問7（従前・卒業別）</vt:lpstr>
      <vt:lpstr>問８</vt:lpstr>
      <vt:lpstr>問９</vt:lpstr>
      <vt:lpstr>問10</vt:lpstr>
      <vt:lpstr>参考Ｐ７（5歳刻み）</vt:lpstr>
      <vt:lpstr>問11</vt:lpstr>
      <vt:lpstr>問12</vt:lpstr>
      <vt:lpstr>問13</vt:lpstr>
      <vt:lpstr>問14</vt:lpstr>
      <vt:lpstr>問15及び16（説明）</vt:lpstr>
      <vt:lpstr>問15</vt:lpstr>
      <vt:lpstr>問16</vt:lpstr>
      <vt:lpstr>【注意】　こちらから先のシートには入力しないでください！　→→</vt:lpstr>
      <vt:lpstr>00.データエクスポート用（全体）</vt:lpstr>
      <vt:lpstr>A.原データ（問１～問５-7.モンゴル）</vt:lpstr>
      <vt:lpstr>A.原データ（問５-8.韓国～問９）</vt:lpstr>
      <vt:lpstr>B.原データ（問10～問12）</vt:lpstr>
      <vt:lpstr>C.原データ（問13～問14-5・非正規）</vt:lpstr>
      <vt:lpstr>C.原データ（問14-6・正規～問16）</vt:lpstr>
      <vt:lpstr>'P1'!Print_Area</vt:lpstr>
      <vt:lpstr>'Ｐ2'!Print_Area</vt:lpstr>
      <vt:lpstr>'参考Ｐ７（5歳刻み）'!Print_Area</vt:lpstr>
      <vt:lpstr>表紙!Print_Area</vt:lpstr>
      <vt:lpstr>問１!Print_Area</vt:lpstr>
      <vt:lpstr>問10!Print_Area</vt:lpstr>
      <vt:lpstr>問11!Print_Area</vt:lpstr>
      <vt:lpstr>問12!Print_Area</vt:lpstr>
      <vt:lpstr>問13!Print_Area</vt:lpstr>
      <vt:lpstr>問14!Print_Area</vt:lpstr>
      <vt:lpstr>問15!Print_Area</vt:lpstr>
      <vt:lpstr>問16!Print_Area</vt:lpstr>
      <vt:lpstr>'問２，３'!Print_Area</vt:lpstr>
      <vt:lpstr>問４!Print_Area</vt:lpstr>
      <vt:lpstr>問５!Print_Area</vt:lpstr>
      <vt:lpstr>問６!Print_Area</vt:lpstr>
      <vt:lpstr>問７!Print_Area</vt:lpstr>
      <vt:lpstr>問８!Print_Area</vt:lpstr>
      <vt:lpstr>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県社協</dc:creator>
  <cp:lastModifiedBy>040527-05</cp:lastModifiedBy>
  <cp:lastPrinted>2024-09-17T09:11:06Z</cp:lastPrinted>
  <dcterms:created xsi:type="dcterms:W3CDTF">2020-08-18T11:21:04Z</dcterms:created>
  <dcterms:modified xsi:type="dcterms:W3CDTF">2024-09-20T03:17:35Z</dcterms:modified>
</cp:coreProperties>
</file>