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030331-03\Desktop\"/>
    </mc:Choice>
  </mc:AlternateContent>
  <xr:revisionPtr revIDLastSave="0" documentId="13_ncr:1_{A88579F2-244A-4A51-9E61-118A118AD556}" xr6:coauthVersionLast="47" xr6:coauthVersionMax="47" xr10:uidLastSave="{00000000-0000-0000-0000-000000000000}"/>
  <bookViews>
    <workbookView xWindow="-120" yWindow="-120" windowWidth="20730" windowHeight="11160" tabRatio="770" xr2:uid="{00000000-000D-0000-FFFF-FFFF00000000}"/>
  </bookViews>
  <sheets>
    <sheet name="表紙" sheetId="14" r:id="rId1"/>
    <sheet name="P1" sheetId="26" r:id="rId2"/>
    <sheet name="Ｐ2" sheetId="15" r:id="rId3"/>
    <sheet name="問１" sheetId="16" r:id="rId4"/>
    <sheet name="問２，３" sheetId="17" r:id="rId5"/>
    <sheet name="問４" sheetId="18" r:id="rId6"/>
    <sheet name="問５" sheetId="27" r:id="rId7"/>
    <sheet name="問６" sheetId="13" r:id="rId8"/>
    <sheet name="問７" sheetId="29" r:id="rId9"/>
    <sheet name="問7（従前・卒業別）" sheetId="7" state="hidden" r:id="rId10"/>
    <sheet name="問８" sheetId="46" r:id="rId11"/>
    <sheet name="問９" sheetId="30" r:id="rId12"/>
    <sheet name="問10" sheetId="1" r:id="rId13"/>
    <sheet name="参考Ｐ７（5歳刻み）" sheetId="2" state="hidden" r:id="rId14"/>
    <sheet name="問11" sheetId="11" r:id="rId15"/>
    <sheet name="問12" sheetId="20" r:id="rId16"/>
    <sheet name="問13" sheetId="3" r:id="rId17"/>
    <sheet name="問14" sheetId="4" r:id="rId18"/>
    <sheet name="問15" sheetId="5" r:id="rId19"/>
    <sheet name="問16及び17（説明）" sheetId="47" r:id="rId20"/>
    <sheet name="問16" sheetId="48" r:id="rId21"/>
    <sheet name="問1７" sheetId="49" r:id="rId22"/>
    <sheet name="問18" sheetId="24" r:id="rId23"/>
    <sheet name="こちらから先は入力不要です→→" sheetId="31" r:id="rId24"/>
    <sheet name="00.データエクスポート用（全体）" sheetId="32" r:id="rId25"/>
    <sheet name="A.原データ＿～問5.（正規・その他）" sheetId="33" r:id="rId26"/>
    <sheet name="A.原データ＿問5.（非正規・その他）～問9" sheetId="34" r:id="rId27"/>
    <sheet name="B.原データ＿問10～問11.ア-11（50歳代・経験有）" sheetId="35" r:id="rId28"/>
    <sheet name="B.原データ＿～問12-7.セラピスト（50歳代・経験有）" sheetId="36" r:id="rId29"/>
    <sheet name="B.原データ＿～問13" sheetId="37" r:id="rId30"/>
    <sheet name="C.原データ＿問14～問15（非正規・50歳代）" sheetId="38" r:id="rId31"/>
    <sheet name="C.原データ＿～問18" sheetId="39" r:id="rId32"/>
  </sheets>
  <externalReferences>
    <externalReference r:id="rId33"/>
  </externalReferences>
  <definedNames>
    <definedName name="_xlnm.Print_Area" localSheetId="1">'P1'!$A$1:$D$15</definedName>
    <definedName name="_xlnm.Print_Area" localSheetId="2">'Ｐ2'!$A$1:$J$30</definedName>
    <definedName name="_xlnm.Print_Area" localSheetId="13">'参考Ｐ７（5歳刻み）'!$A$1:$Q$61</definedName>
    <definedName name="_xlnm.Print_Area" localSheetId="3">問１!$A$1:$O$62</definedName>
    <definedName name="_xlnm.Print_Area" localSheetId="12">問10!$A$1:$Q$35</definedName>
    <definedName name="_xlnm.Print_Area" localSheetId="14">問11!$A$1:$S$62</definedName>
    <definedName name="_xlnm.Print_Area" localSheetId="15">問12!$A$1:$Q$30</definedName>
    <definedName name="_xlnm.Print_Area" localSheetId="16">問13!$A$1:$V$52</definedName>
    <definedName name="_xlnm.Print_Area" localSheetId="17">問14!$A$1:$Y$42</definedName>
    <definedName name="_xlnm.Print_Area" localSheetId="18">問15!$A$1:$Z$34</definedName>
    <definedName name="_xlnm.Print_Area" localSheetId="4">'問２，３'!$A$1:$R$29</definedName>
    <definedName name="_xlnm.Print_Area" localSheetId="5">問４!$A$1:$R$24</definedName>
    <definedName name="_xlnm.Print_Area" localSheetId="7">問６!$A$1:$S$28</definedName>
    <definedName name="_xlnm.Print_Area" localSheetId="8">問７!$A$1:$F$21</definedName>
    <definedName name="_xlnm.Print_Area" localSheetId="10">問８!$A$1:$G$25</definedName>
    <definedName name="_xlnm.Print_Area" localSheetId="11">問９!$A$1:$L$172</definedName>
    <definedName name="VerId">5</definedName>
    <definedName name="カテゴリー名">[1]ｼｽﾃﾑ管理!#REF!</definedName>
    <definedName name="質問文">[1]ｼｽﾃﾑ管理!#REF!</definedName>
    <definedName name="平均値.中央値情報">[1]ｼｽﾃﾑ管理!#REF!</definedName>
    <definedName name="平均値指定">[1]ｼｽﾃﾑ管理!#REF!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41" i="32" l="1"/>
  <c r="EP41" i="32"/>
  <c r="EQ41" i="32"/>
  <c r="DP41" i="32"/>
  <c r="DQ41" i="32"/>
  <c r="DR41" i="32"/>
  <c r="DS41" i="32"/>
  <c r="DT41" i="32"/>
  <c r="DV41" i="32"/>
  <c r="DW41" i="32"/>
  <c r="DY41" i="32"/>
  <c r="DZ41" i="32"/>
  <c r="EA41" i="32"/>
  <c r="EB41" i="32"/>
  <c r="EC41" i="32"/>
  <c r="EF41" i="32"/>
  <c r="EG41" i="32"/>
  <c r="EH41" i="32"/>
  <c r="EI41" i="32"/>
  <c r="EJ41" i="32"/>
  <c r="EK41" i="32"/>
  <c r="EL41" i="32"/>
  <c r="DH41" i="32"/>
  <c r="DI41" i="32"/>
  <c r="DJ41" i="32"/>
  <c r="DK41" i="32"/>
  <c r="DL41" i="32"/>
  <c r="CQ41" i="32"/>
  <c r="CR41" i="32"/>
  <c r="CS41" i="32"/>
  <c r="CT41" i="32"/>
  <c r="CX41" i="32"/>
  <c r="CY41" i="32"/>
  <c r="CZ41" i="32"/>
  <c r="DA41" i="32"/>
  <c r="DB41" i="32"/>
  <c r="DC41" i="32"/>
  <c r="DD41" i="32"/>
  <c r="DE41" i="32"/>
  <c r="CJ41" i="32"/>
  <c r="CN3" i="39"/>
  <c r="CN41" i="32" s="1"/>
  <c r="DG3" i="39"/>
  <c r="DG41" i="32" s="1"/>
  <c r="DH3" i="39"/>
  <c r="DF3" i="39"/>
  <c r="DF41" i="32" s="1"/>
  <c r="CV3" i="39"/>
  <c r="CV41" i="32" s="1"/>
  <c r="CW3" i="39"/>
  <c r="CW41" i="32" s="1"/>
  <c r="CU3" i="39"/>
  <c r="CU41" i="32" s="1"/>
  <c r="CL3" i="39"/>
  <c r="CL41" i="32" s="1"/>
  <c r="CK3" i="39"/>
  <c r="CK41" i="32" s="1"/>
  <c r="CJ3" i="39"/>
  <c r="F37" i="16"/>
  <c r="F36" i="16"/>
  <c r="G43" i="48"/>
  <c r="G42" i="48"/>
  <c r="G41" i="48"/>
  <c r="F17" i="24"/>
  <c r="IU3" i="33"/>
  <c r="IU5" i="32" s="1"/>
  <c r="IO3" i="33"/>
  <c r="II3" i="33"/>
  <c r="IC3" i="33"/>
  <c r="IC5" i="32" s="1"/>
  <c r="O17" i="16"/>
  <c r="HB35" i="32"/>
  <c r="HD35" i="32"/>
  <c r="HE35" i="32"/>
  <c r="HG35" i="32"/>
  <c r="HM35" i="32"/>
  <c r="HN35" i="32"/>
  <c r="HU35" i="32"/>
  <c r="HV35" i="32"/>
  <c r="IC35" i="32"/>
  <c r="ID35" i="32"/>
  <c r="IK35" i="32"/>
  <c r="IL35" i="32"/>
  <c r="IS35" i="32"/>
  <c r="IT35" i="32"/>
  <c r="Q23" i="32"/>
  <c r="E11" i="32"/>
  <c r="F11" i="32"/>
  <c r="G11" i="32"/>
  <c r="H11" i="32"/>
  <c r="J11" i="32"/>
  <c r="K11" i="32"/>
  <c r="L11" i="32"/>
  <c r="M11" i="32"/>
  <c r="P11" i="32"/>
  <c r="Q11" i="32"/>
  <c r="R11" i="32"/>
  <c r="S11" i="32"/>
  <c r="T11" i="32"/>
  <c r="U11" i="32"/>
  <c r="V11" i="32"/>
  <c r="W11" i="32"/>
  <c r="X11" i="32"/>
  <c r="AA11" i="32"/>
  <c r="AB11" i="32"/>
  <c r="AC11" i="32"/>
  <c r="AD11" i="32"/>
  <c r="AE11" i="32"/>
  <c r="AF11" i="32"/>
  <c r="AG11" i="32"/>
  <c r="AH11" i="32"/>
  <c r="AI11" i="32"/>
  <c r="AL11" i="32"/>
  <c r="AM11" i="32"/>
  <c r="AN11" i="32"/>
  <c r="AO11" i="32"/>
  <c r="AP11" i="32"/>
  <c r="AQ11" i="32"/>
  <c r="AR11" i="32"/>
  <c r="AS11" i="32"/>
  <c r="AT11" i="32"/>
  <c r="AW11" i="32"/>
  <c r="AX11" i="32"/>
  <c r="AY11" i="32"/>
  <c r="AZ11" i="32"/>
  <c r="BA11" i="32"/>
  <c r="BB11" i="32"/>
  <c r="BC11" i="32"/>
  <c r="BD11" i="32"/>
  <c r="BE11" i="32"/>
  <c r="BH11" i="32"/>
  <c r="BI11" i="32"/>
  <c r="BJ11" i="32"/>
  <c r="BK11" i="32"/>
  <c r="BL11" i="32"/>
  <c r="BM11" i="32"/>
  <c r="BN11" i="32"/>
  <c r="BO11" i="32"/>
  <c r="BP11" i="32"/>
  <c r="BS11" i="32"/>
  <c r="BT11" i="32"/>
  <c r="BU11" i="32"/>
  <c r="BV11" i="32"/>
  <c r="BW11" i="32"/>
  <c r="BX11" i="32"/>
  <c r="BY11" i="32"/>
  <c r="BZ11" i="32"/>
  <c r="CA11" i="32"/>
  <c r="CC11" i="32"/>
  <c r="CD11" i="32"/>
  <c r="CE11" i="32"/>
  <c r="CF11" i="32"/>
  <c r="CG11" i="32"/>
  <c r="CH11" i="32"/>
  <c r="CI11" i="32"/>
  <c r="CJ11" i="32"/>
  <c r="CK11" i="32"/>
  <c r="CL11" i="32"/>
  <c r="CM11" i="32"/>
  <c r="CN11" i="32"/>
  <c r="CO11" i="32"/>
  <c r="CP11" i="32"/>
  <c r="CQ11" i="32"/>
  <c r="CR11" i="32"/>
  <c r="CS11" i="32"/>
  <c r="CT11" i="32"/>
  <c r="CU11" i="32"/>
  <c r="CV11" i="32"/>
  <c r="CW11" i="32"/>
  <c r="CX11" i="32"/>
  <c r="CY11" i="32"/>
  <c r="CZ11" i="32"/>
  <c r="DA11" i="32"/>
  <c r="DB11" i="32"/>
  <c r="DC11" i="32"/>
  <c r="DD11" i="32"/>
  <c r="DE11" i="32"/>
  <c r="DF11" i="32"/>
  <c r="DH11" i="32"/>
  <c r="DJ11" i="32"/>
  <c r="DK11" i="32"/>
  <c r="DL11" i="32"/>
  <c r="DM11" i="32"/>
  <c r="DN11" i="32"/>
  <c r="DO11" i="32"/>
  <c r="DP11" i="32"/>
  <c r="DQ11" i="32"/>
  <c r="DR11" i="32"/>
  <c r="DS11" i="32"/>
  <c r="DT11" i="32"/>
  <c r="DV11" i="32"/>
  <c r="DW11" i="32"/>
  <c r="DX11" i="32"/>
  <c r="DY11" i="32"/>
  <c r="EA11" i="32"/>
  <c r="EB11" i="32"/>
  <c r="ED11" i="32"/>
  <c r="EI11" i="32"/>
  <c r="EL11" i="32"/>
  <c r="EM11" i="32"/>
  <c r="EN11" i="32"/>
  <c r="EO11" i="32"/>
  <c r="EP11" i="32"/>
  <c r="EQ11" i="32"/>
  <c r="ER11" i="32"/>
  <c r="ES11" i="32"/>
  <c r="ET11" i="32"/>
  <c r="EU11" i="32"/>
  <c r="EV11" i="32"/>
  <c r="EW11" i="32"/>
  <c r="EX11" i="32"/>
  <c r="EY11" i="32"/>
  <c r="EZ11" i="32"/>
  <c r="FA11" i="32"/>
  <c r="FB11" i="32"/>
  <c r="FC11" i="32"/>
  <c r="FE11" i="32"/>
  <c r="FF11" i="32"/>
  <c r="FR11" i="32"/>
  <c r="FQ5" i="32"/>
  <c r="FR5" i="32"/>
  <c r="FS5" i="32"/>
  <c r="FV5" i="32"/>
  <c r="FW5" i="32"/>
  <c r="FX5" i="32"/>
  <c r="GA5" i="32"/>
  <c r="GB5" i="32"/>
  <c r="GC5" i="32"/>
  <c r="GF5" i="32"/>
  <c r="GG5" i="32"/>
  <c r="GH5" i="32"/>
  <c r="GK5" i="32"/>
  <c r="GL5" i="32"/>
  <c r="GM5" i="32"/>
  <c r="GP5" i="32"/>
  <c r="GQ5" i="32"/>
  <c r="GR5" i="32"/>
  <c r="GU5" i="32"/>
  <c r="GV5" i="32"/>
  <c r="GW5" i="32"/>
  <c r="GZ5" i="32"/>
  <c r="HA5" i="32"/>
  <c r="HB5" i="32"/>
  <c r="HE5" i="32"/>
  <c r="HF5" i="32"/>
  <c r="HG5" i="32"/>
  <c r="HJ5" i="32"/>
  <c r="HK5" i="32"/>
  <c r="HL5" i="32"/>
  <c r="HO5" i="32"/>
  <c r="HP5" i="32"/>
  <c r="HQ5" i="32"/>
  <c r="HT5" i="32"/>
  <c r="HU5" i="32"/>
  <c r="HV5" i="32"/>
  <c r="HY5" i="32"/>
  <c r="HZ5" i="32"/>
  <c r="IA5" i="32"/>
  <c r="IB5" i="32"/>
  <c r="ID5" i="32"/>
  <c r="IE5" i="32"/>
  <c r="IF5" i="32"/>
  <c r="IG5" i="32"/>
  <c r="IH5" i="32"/>
  <c r="II5" i="32"/>
  <c r="IJ5" i="32"/>
  <c r="IK5" i="32"/>
  <c r="IL5" i="32"/>
  <c r="IM5" i="32"/>
  <c r="IN5" i="32"/>
  <c r="IO5" i="32"/>
  <c r="IP5" i="32"/>
  <c r="IQ5" i="32"/>
  <c r="IR5" i="32"/>
  <c r="IS5" i="32"/>
  <c r="IT5" i="32"/>
  <c r="D5" i="32"/>
  <c r="EL3" i="39"/>
  <c r="EM3" i="39"/>
  <c r="EM41" i="32" s="1"/>
  <c r="EK3" i="39"/>
  <c r="EI3" i="39"/>
  <c r="EJ3" i="39"/>
  <c r="EH3" i="39"/>
  <c r="EF3" i="39"/>
  <c r="EG3" i="39"/>
  <c r="EE3" i="39"/>
  <c r="EE41" i="32" s="1"/>
  <c r="EC3" i="39"/>
  <c r="ED3" i="39"/>
  <c r="ED41" i="32" s="1"/>
  <c r="EB3" i="39"/>
  <c r="DZ3" i="39"/>
  <c r="EA3" i="39"/>
  <c r="DY3" i="39"/>
  <c r="DW3" i="39"/>
  <c r="DX3" i="39"/>
  <c r="DX41" i="32" s="1"/>
  <c r="DV3" i="39"/>
  <c r="DT3" i="39"/>
  <c r="DU3" i="39"/>
  <c r="DU41" i="32" s="1"/>
  <c r="DS3" i="39"/>
  <c r="DQ3" i="39"/>
  <c r="DR3" i="39"/>
  <c r="DP3" i="39"/>
  <c r="DN3" i="39"/>
  <c r="DN41" i="32" s="1"/>
  <c r="DO3" i="39"/>
  <c r="DO41" i="32" s="1"/>
  <c r="DM3" i="39"/>
  <c r="DM41" i="32" s="1"/>
  <c r="DL3" i="39"/>
  <c r="DK3" i="39"/>
  <c r="DJ3" i="39"/>
  <c r="DI3" i="39"/>
  <c r="DE3" i="39"/>
  <c r="DD3" i="39"/>
  <c r="DC3" i="39"/>
  <c r="DB3" i="39"/>
  <c r="CP3" i="39"/>
  <c r="CP41" i="32" s="1"/>
  <c r="CO3" i="39"/>
  <c r="CO41" i="32" s="1"/>
  <c r="CX3" i="39"/>
  <c r="CM3" i="39"/>
  <c r="CM41" i="32" s="1"/>
  <c r="ET3" i="36"/>
  <c r="ET23" i="32" s="1"/>
  <c r="EU3" i="36"/>
  <c r="EU23" i="32" s="1"/>
  <c r="Q3" i="36"/>
  <c r="D3" i="35"/>
  <c r="FT3" i="34"/>
  <c r="FT11" i="32" s="1"/>
  <c r="FR3" i="34"/>
  <c r="ER3" i="39"/>
  <c r="ER41" i="32" s="1"/>
  <c r="EQ3" i="39"/>
  <c r="EP3" i="39"/>
  <c r="EO3" i="39"/>
  <c r="EN3" i="39"/>
  <c r="EN41" i="32" s="1"/>
  <c r="CZ3" i="39"/>
  <c r="DA3" i="39"/>
  <c r="CY3" i="39"/>
  <c r="CT3" i="39"/>
  <c r="CR3" i="39"/>
  <c r="CS3" i="39"/>
  <c r="CQ3" i="39"/>
  <c r="CG3" i="39"/>
  <c r="CG41" i="32" s="1"/>
  <c r="CH3" i="39"/>
  <c r="CH41" i="32" s="1"/>
  <c r="CI3" i="39"/>
  <c r="CI41" i="32" s="1"/>
  <c r="CF3" i="39"/>
  <c r="CF41" i="32" s="1"/>
  <c r="IU3" i="38"/>
  <c r="IU35" i="32" s="1"/>
  <c r="IT3" i="38"/>
  <c r="IS3" i="38"/>
  <c r="IR3" i="38"/>
  <c r="IR35" i="32" s="1"/>
  <c r="IQ3" i="38"/>
  <c r="IQ35" i="32" s="1"/>
  <c r="IP3" i="38"/>
  <c r="IP35" i="32" s="1"/>
  <c r="IO3" i="38"/>
  <c r="IO35" i="32" s="1"/>
  <c r="IN3" i="38"/>
  <c r="IN35" i="32" s="1"/>
  <c r="IM3" i="38"/>
  <c r="IM35" i="32" s="1"/>
  <c r="IL3" i="38"/>
  <c r="IK3" i="38"/>
  <c r="IJ3" i="38"/>
  <c r="IJ35" i="32" s="1"/>
  <c r="II3" i="38"/>
  <c r="II35" i="32" s="1"/>
  <c r="IH3" i="38"/>
  <c r="IH35" i="32" s="1"/>
  <c r="IG3" i="38"/>
  <c r="IG35" i="32" s="1"/>
  <c r="IF3" i="38"/>
  <c r="IF35" i="32" s="1"/>
  <c r="IE3" i="38"/>
  <c r="IE35" i="32" s="1"/>
  <c r="ID3" i="38"/>
  <c r="IC3" i="38"/>
  <c r="IB3" i="38"/>
  <c r="IB35" i="32" s="1"/>
  <c r="IA3" i="38"/>
  <c r="IA35" i="32" s="1"/>
  <c r="HZ3" i="38"/>
  <c r="HZ35" i="32" s="1"/>
  <c r="HY3" i="38"/>
  <c r="HY35" i="32" s="1"/>
  <c r="HX3" i="38"/>
  <c r="HX35" i="32" s="1"/>
  <c r="HW3" i="38"/>
  <c r="HW35" i="32" s="1"/>
  <c r="HV3" i="38"/>
  <c r="HU3" i="38"/>
  <c r="HT3" i="38"/>
  <c r="HT35" i="32" s="1"/>
  <c r="HS3" i="38"/>
  <c r="HS35" i="32" s="1"/>
  <c r="HR3" i="38"/>
  <c r="HR35" i="32" s="1"/>
  <c r="HQ3" i="38"/>
  <c r="HQ35" i="32" s="1"/>
  <c r="HP3" i="38"/>
  <c r="HP35" i="32" s="1"/>
  <c r="HO3" i="38"/>
  <c r="HO35" i="32" s="1"/>
  <c r="HN3" i="38"/>
  <c r="HM3" i="38"/>
  <c r="HL3" i="38"/>
  <c r="HL35" i="32" s="1"/>
  <c r="HK3" i="38"/>
  <c r="HK35" i="32" s="1"/>
  <c r="HJ3" i="38"/>
  <c r="HJ35" i="32" s="1"/>
  <c r="HI3" i="38"/>
  <c r="HI35" i="32" s="1"/>
  <c r="HH3" i="38"/>
  <c r="HH35" i="32" s="1"/>
  <c r="HG3" i="38"/>
  <c r="HF3" i="38"/>
  <c r="HF35" i="32" s="1"/>
  <c r="HE3" i="38"/>
  <c r="HD3" i="38"/>
  <c r="HC3" i="38"/>
  <c r="HC35" i="32" s="1"/>
  <c r="HB3" i="38"/>
  <c r="HA3" i="38"/>
  <c r="HA35" i="32" s="1"/>
  <c r="GZ3" i="38"/>
  <c r="GZ35" i="32" s="1"/>
  <c r="GY3" i="38"/>
  <c r="GY35" i="32" s="1"/>
  <c r="FS3" i="34" l="1"/>
  <c r="FS11" i="32" s="1"/>
  <c r="FQ3" i="34"/>
  <c r="FQ11" i="32" s="1"/>
  <c r="FN3" i="34"/>
  <c r="FN11" i="32" s="1"/>
  <c r="FM3" i="34"/>
  <c r="FM11" i="32" s="1"/>
  <c r="FP3" i="34"/>
  <c r="FP11" i="32" s="1"/>
  <c r="FO3" i="34"/>
  <c r="FO11" i="32" s="1"/>
  <c r="FL3" i="34"/>
  <c r="FL11" i="32" s="1"/>
  <c r="GD3" i="38"/>
  <c r="GD35" i="32" s="1"/>
  <c r="GC3" i="38"/>
  <c r="GC35" i="32" s="1"/>
  <c r="GB3" i="38"/>
  <c r="GB35" i="32" s="1"/>
  <c r="GA3" i="38"/>
  <c r="GA35" i="32" s="1"/>
  <c r="FZ3" i="38"/>
  <c r="FZ35" i="32" s="1"/>
  <c r="FY3" i="38"/>
  <c r="FY35" i="32" s="1"/>
  <c r="FX3" i="38"/>
  <c r="FX35" i="32" s="1"/>
  <c r="FW3" i="38"/>
  <c r="FW35" i="32" s="1"/>
  <c r="FV3" i="38"/>
  <c r="FV35" i="32" s="1"/>
  <c r="FU3" i="38"/>
  <c r="FU35" i="32" s="1"/>
  <c r="FT3" i="38"/>
  <c r="FT35" i="32" s="1"/>
  <c r="FS3" i="38"/>
  <c r="FS35" i="32" s="1"/>
  <c r="FR3" i="38"/>
  <c r="FR35" i="32" s="1"/>
  <c r="FQ3" i="38"/>
  <c r="FQ35" i="32" s="1"/>
  <c r="FP3" i="38"/>
  <c r="FP35" i="32" s="1"/>
  <c r="FO3" i="38"/>
  <c r="FO35" i="32" s="1"/>
  <c r="FN3" i="38"/>
  <c r="FN35" i="32" s="1"/>
  <c r="FM3" i="38"/>
  <c r="FM35" i="32" s="1"/>
  <c r="FL3" i="38"/>
  <c r="FL35" i="32" s="1"/>
  <c r="FK3" i="38"/>
  <c r="FK35" i="32" s="1"/>
  <c r="FJ3" i="38"/>
  <c r="FJ35" i="32" s="1"/>
  <c r="FI3" i="38"/>
  <c r="FI35" i="32" s="1"/>
  <c r="FH3" i="38"/>
  <c r="FH35" i="32" s="1"/>
  <c r="FG3" i="38"/>
  <c r="FG35" i="32" s="1"/>
  <c r="FF3" i="38"/>
  <c r="FF35" i="32" s="1"/>
  <c r="FE3" i="38"/>
  <c r="FE35" i="32" s="1"/>
  <c r="FD3" i="38"/>
  <c r="FD35" i="32" s="1"/>
  <c r="FC3" i="38"/>
  <c r="FC35" i="32" s="1"/>
  <c r="FB3" i="38"/>
  <c r="FB35" i="32" s="1"/>
  <c r="FA3" i="38"/>
  <c r="FA35" i="32" s="1"/>
  <c r="EZ3" i="38"/>
  <c r="EZ35" i="32" s="1"/>
  <c r="EY3" i="38"/>
  <c r="EY35" i="32" s="1"/>
  <c r="EX3" i="38"/>
  <c r="EX35" i="32" s="1"/>
  <c r="EW3" i="38"/>
  <c r="EW35" i="32" s="1"/>
  <c r="EV3" i="38"/>
  <c r="EV35" i="32" s="1"/>
  <c r="EU3" i="38"/>
  <c r="EU35" i="32" s="1"/>
  <c r="ET3" i="38"/>
  <c r="ET35" i="32" s="1"/>
  <c r="ES3" i="38"/>
  <c r="ES35" i="32" s="1"/>
  <c r="ER3" i="38"/>
  <c r="ER35" i="32" s="1"/>
  <c r="EQ3" i="38"/>
  <c r="EQ35" i="32" s="1"/>
  <c r="EP3" i="38"/>
  <c r="EP35" i="32" s="1"/>
  <c r="EO3" i="38"/>
  <c r="EO35" i="32" s="1"/>
  <c r="EN3" i="38"/>
  <c r="EN35" i="32" s="1"/>
  <c r="EM3" i="38"/>
  <c r="EM35" i="32" s="1"/>
  <c r="EL3" i="38"/>
  <c r="EL35" i="32" s="1"/>
  <c r="EK3" i="38"/>
  <c r="EK35" i="32" s="1"/>
  <c r="EJ3" i="38"/>
  <c r="EJ35" i="32" s="1"/>
  <c r="EI3" i="38"/>
  <c r="EI35" i="32" s="1"/>
  <c r="EH3" i="38"/>
  <c r="EH35" i="32" s="1"/>
  <c r="EG3" i="38"/>
  <c r="EG35" i="32" s="1"/>
  <c r="EF3" i="38"/>
  <c r="EF35" i="32" s="1"/>
  <c r="EE3" i="38"/>
  <c r="EE35" i="32" s="1"/>
  <c r="ED3" i="38"/>
  <c r="ED35" i="32" s="1"/>
  <c r="EC3" i="38"/>
  <c r="EC35" i="32" s="1"/>
  <c r="EB3" i="38"/>
  <c r="EB35" i="32" s="1"/>
  <c r="EA3" i="38"/>
  <c r="EA35" i="32" s="1"/>
  <c r="DZ3" i="38"/>
  <c r="DZ35" i="32" s="1"/>
  <c r="DY3" i="38"/>
  <c r="DY35" i="32" s="1"/>
  <c r="DX3" i="38"/>
  <c r="DX35" i="32" s="1"/>
  <c r="DW3" i="38"/>
  <c r="DW35" i="32" s="1"/>
  <c r="DV3" i="38"/>
  <c r="DV35" i="32" s="1"/>
  <c r="DU3" i="38"/>
  <c r="DU35" i="32" s="1"/>
  <c r="DT3" i="38"/>
  <c r="DT35" i="32" s="1"/>
  <c r="DS3" i="38"/>
  <c r="DS35" i="32" s="1"/>
  <c r="DR3" i="38"/>
  <c r="DR35" i="32" s="1"/>
  <c r="DQ3" i="38"/>
  <c r="DQ35" i="32" s="1"/>
  <c r="DP3" i="38"/>
  <c r="DP35" i="32" s="1"/>
  <c r="DO3" i="38"/>
  <c r="DO35" i="32" s="1"/>
  <c r="DN3" i="38"/>
  <c r="DN35" i="32" s="1"/>
  <c r="DM3" i="38"/>
  <c r="DM35" i="32" s="1"/>
  <c r="DL3" i="38"/>
  <c r="DL35" i="32" s="1"/>
  <c r="DK3" i="38"/>
  <c r="DK35" i="32" s="1"/>
  <c r="DJ3" i="38"/>
  <c r="DJ35" i="32" s="1"/>
  <c r="DI3" i="38"/>
  <c r="DI35" i="32" s="1"/>
  <c r="DH3" i="38"/>
  <c r="DH35" i="32" s="1"/>
  <c r="DG3" i="38"/>
  <c r="DG35" i="32" s="1"/>
  <c r="DF3" i="38"/>
  <c r="DF35" i="32" s="1"/>
  <c r="DE3" i="38"/>
  <c r="DE35" i="32" s="1"/>
  <c r="DD3" i="38"/>
  <c r="DD35" i="32" s="1"/>
  <c r="DC3" i="38"/>
  <c r="DC35" i="32" s="1"/>
  <c r="DB3" i="38"/>
  <c r="DB35" i="32" s="1"/>
  <c r="DA3" i="38"/>
  <c r="DA35" i="32" s="1"/>
  <c r="CZ3" i="38"/>
  <c r="CZ35" i="32" s="1"/>
  <c r="CY3" i="38"/>
  <c r="CY35" i="32" s="1"/>
  <c r="CX3" i="38"/>
  <c r="CX35" i="32" s="1"/>
  <c r="CW3" i="38"/>
  <c r="CW35" i="32" s="1"/>
  <c r="CV3" i="38"/>
  <c r="CV35" i="32" s="1"/>
  <c r="CU3" i="38"/>
  <c r="CU35" i="32" s="1"/>
  <c r="CT3" i="38"/>
  <c r="CT35" i="32" s="1"/>
  <c r="CS3" i="38"/>
  <c r="CS35" i="32" s="1"/>
  <c r="CR3" i="38"/>
  <c r="CR35" i="32" s="1"/>
  <c r="CQ3" i="38"/>
  <c r="CQ35" i="32" s="1"/>
  <c r="CP3" i="38"/>
  <c r="CP35" i="32" s="1"/>
  <c r="CO3" i="38"/>
  <c r="CO35" i="32" s="1"/>
  <c r="CN3" i="38"/>
  <c r="CN35" i="32" s="1"/>
  <c r="CM3" i="38"/>
  <c r="CM35" i="32" s="1"/>
  <c r="CL3" i="38"/>
  <c r="CL35" i="32" s="1"/>
  <c r="CK3" i="38"/>
  <c r="CK35" i="32" s="1"/>
  <c r="CJ3" i="38"/>
  <c r="CJ35" i="32" s="1"/>
  <c r="CI3" i="38"/>
  <c r="CI35" i="32" s="1"/>
  <c r="F3" i="37"/>
  <c r="F29" i="32" s="1"/>
  <c r="G3" i="37"/>
  <c r="G29" i="32" s="1"/>
  <c r="H3" i="37"/>
  <c r="H29" i="32" s="1"/>
  <c r="I3" i="37"/>
  <c r="I29" i="32" s="1"/>
  <c r="J3" i="37"/>
  <c r="J29" i="32" s="1"/>
  <c r="K3" i="37"/>
  <c r="K29" i="32" s="1"/>
  <c r="L3" i="37"/>
  <c r="L29" i="32" s="1"/>
  <c r="M3" i="37"/>
  <c r="M29" i="32" s="1"/>
  <c r="E3" i="37"/>
  <c r="E29" i="32" s="1"/>
  <c r="C3" i="37"/>
  <c r="C29" i="32" s="1"/>
  <c r="D3" i="37"/>
  <c r="D29" i="32" s="1"/>
  <c r="B3" i="37"/>
  <c r="B29" i="32" s="1"/>
  <c r="IN3" i="36"/>
  <c r="IN23" i="32" s="1"/>
  <c r="IO3" i="36"/>
  <c r="IO23" i="32" s="1"/>
  <c r="IP3" i="36"/>
  <c r="IP23" i="32" s="1"/>
  <c r="IQ3" i="36"/>
  <c r="IQ23" i="32" s="1"/>
  <c r="IR3" i="36"/>
  <c r="IR23" i="32" s="1"/>
  <c r="IS3" i="36"/>
  <c r="IS23" i="32" s="1"/>
  <c r="IT3" i="36"/>
  <c r="IT23" i="32" s="1"/>
  <c r="IU3" i="36"/>
  <c r="IU23" i="32" s="1"/>
  <c r="IM3" i="36"/>
  <c r="IM23" i="32" s="1"/>
  <c r="IB3" i="36"/>
  <c r="IB23" i="32" s="1"/>
  <c r="IC3" i="36"/>
  <c r="IC23" i="32" s="1"/>
  <c r="ID3" i="36"/>
  <c r="ID23" i="32" s="1"/>
  <c r="IE3" i="36"/>
  <c r="IE23" i="32" s="1"/>
  <c r="IF3" i="36"/>
  <c r="IF23" i="32" s="1"/>
  <c r="IG3" i="36"/>
  <c r="IG23" i="32" s="1"/>
  <c r="IH3" i="36"/>
  <c r="IH23" i="32" s="1"/>
  <c r="II3" i="36"/>
  <c r="II23" i="32" s="1"/>
  <c r="IJ3" i="36"/>
  <c r="IJ23" i="32" s="1"/>
  <c r="IK3" i="36"/>
  <c r="IK23" i="32" s="1"/>
  <c r="IL3" i="36"/>
  <c r="IL23" i="32" s="1"/>
  <c r="IA3" i="36"/>
  <c r="IA23" i="32" s="1"/>
  <c r="HP3" i="36"/>
  <c r="HP23" i="32" s="1"/>
  <c r="HQ3" i="36"/>
  <c r="HQ23" i="32" s="1"/>
  <c r="HR3" i="36"/>
  <c r="HR23" i="32" s="1"/>
  <c r="HS3" i="36"/>
  <c r="HS23" i="32" s="1"/>
  <c r="HT3" i="36"/>
  <c r="HT23" i="32" s="1"/>
  <c r="HU3" i="36"/>
  <c r="HU23" i="32" s="1"/>
  <c r="HV3" i="36"/>
  <c r="HV23" i="32" s="1"/>
  <c r="HW3" i="36"/>
  <c r="HW23" i="32" s="1"/>
  <c r="HX3" i="36"/>
  <c r="HX23" i="32" s="1"/>
  <c r="HY3" i="36"/>
  <c r="HY23" i="32" s="1"/>
  <c r="HZ3" i="36"/>
  <c r="HZ23" i="32" s="1"/>
  <c r="HO3" i="36"/>
  <c r="HO23" i="32" s="1"/>
  <c r="HD3" i="36"/>
  <c r="HD23" i="32" s="1"/>
  <c r="HE3" i="36"/>
  <c r="HE23" i="32" s="1"/>
  <c r="HF3" i="36"/>
  <c r="HF23" i="32" s="1"/>
  <c r="HG3" i="36"/>
  <c r="HG23" i="32" s="1"/>
  <c r="HH3" i="36"/>
  <c r="HH23" i="32" s="1"/>
  <c r="HI3" i="36"/>
  <c r="HI23" i="32" s="1"/>
  <c r="HJ3" i="36"/>
  <c r="HJ23" i="32" s="1"/>
  <c r="HK3" i="36"/>
  <c r="HK23" i="32" s="1"/>
  <c r="HL3" i="36"/>
  <c r="HL23" i="32" s="1"/>
  <c r="HM3" i="36"/>
  <c r="HM23" i="32" s="1"/>
  <c r="HN3" i="36"/>
  <c r="HN23" i="32" s="1"/>
  <c r="HC3" i="36"/>
  <c r="HC23" i="32" s="1"/>
  <c r="GR3" i="36"/>
  <c r="GR23" i="32" s="1"/>
  <c r="GS3" i="36"/>
  <c r="GS23" i="32" s="1"/>
  <c r="GT3" i="36"/>
  <c r="GT23" i="32" s="1"/>
  <c r="GU3" i="36"/>
  <c r="GU23" i="32" s="1"/>
  <c r="GV3" i="36"/>
  <c r="GV23" i="32" s="1"/>
  <c r="GW3" i="36"/>
  <c r="GW23" i="32" s="1"/>
  <c r="GX3" i="36"/>
  <c r="GX23" i="32" s="1"/>
  <c r="GY3" i="36"/>
  <c r="GY23" i="32" s="1"/>
  <c r="GZ3" i="36"/>
  <c r="GZ23" i="32" s="1"/>
  <c r="HA3" i="36"/>
  <c r="HA23" i="32" s="1"/>
  <c r="HB3" i="36"/>
  <c r="HB23" i="32" s="1"/>
  <c r="GQ3" i="36"/>
  <c r="GQ23" i="32" s="1"/>
  <c r="GF3" i="36"/>
  <c r="GF23" i="32" s="1"/>
  <c r="GG3" i="36"/>
  <c r="GG23" i="32" s="1"/>
  <c r="GH3" i="36"/>
  <c r="GH23" i="32" s="1"/>
  <c r="GI3" i="36"/>
  <c r="GI23" i="32" s="1"/>
  <c r="GJ3" i="36"/>
  <c r="GJ23" i="32" s="1"/>
  <c r="GK3" i="36"/>
  <c r="GK23" i="32" s="1"/>
  <c r="GL3" i="36"/>
  <c r="GL23" i="32" s="1"/>
  <c r="GM3" i="36"/>
  <c r="GM23" i="32" s="1"/>
  <c r="GN3" i="36"/>
  <c r="GN23" i="32" s="1"/>
  <c r="GO3" i="36"/>
  <c r="GO23" i="32" s="1"/>
  <c r="GP3" i="36"/>
  <c r="GP23" i="32" s="1"/>
  <c r="GE3" i="36"/>
  <c r="GE23" i="32" s="1"/>
  <c r="FT3" i="36"/>
  <c r="FT23" i="32" s="1"/>
  <c r="FU3" i="36"/>
  <c r="FU23" i="32" s="1"/>
  <c r="FV3" i="36"/>
  <c r="FV23" i="32" s="1"/>
  <c r="FW3" i="36"/>
  <c r="FW23" i="32" s="1"/>
  <c r="FX3" i="36"/>
  <c r="FX23" i="32" s="1"/>
  <c r="FY3" i="36"/>
  <c r="FY23" i="32" s="1"/>
  <c r="FZ3" i="36"/>
  <c r="FZ23" i="32" s="1"/>
  <c r="GA3" i="36"/>
  <c r="GA23" i="32" s="1"/>
  <c r="GB3" i="36"/>
  <c r="GB23" i="32" s="1"/>
  <c r="GC3" i="36"/>
  <c r="GC23" i="32" s="1"/>
  <c r="GD3" i="36"/>
  <c r="GD23" i="32" s="1"/>
  <c r="FS3" i="36"/>
  <c r="FS23" i="32" s="1"/>
  <c r="EV3" i="36"/>
  <c r="EV23" i="32" s="1"/>
  <c r="EW3" i="36"/>
  <c r="EW23" i="32" s="1"/>
  <c r="EX3" i="36"/>
  <c r="EX23" i="32" s="1"/>
  <c r="EY3" i="36"/>
  <c r="EY23" i="32" s="1"/>
  <c r="EZ3" i="36"/>
  <c r="EZ23" i="32" s="1"/>
  <c r="FA3" i="36"/>
  <c r="FA23" i="32" s="1"/>
  <c r="FB3" i="36"/>
  <c r="FB23" i="32" s="1"/>
  <c r="FC3" i="36"/>
  <c r="FC23" i="32" s="1"/>
  <c r="FD3" i="36"/>
  <c r="FD23" i="32" s="1"/>
  <c r="FE3" i="36"/>
  <c r="FE23" i="32" s="1"/>
  <c r="FF3" i="36"/>
  <c r="FF23" i="32" s="1"/>
  <c r="EI3" i="36"/>
  <c r="EI23" i="32" s="1"/>
  <c r="EJ3" i="36"/>
  <c r="EJ23" i="32" s="1"/>
  <c r="EK3" i="36"/>
  <c r="EK23" i="32" s="1"/>
  <c r="EL3" i="36"/>
  <c r="EL23" i="32" s="1"/>
  <c r="EM3" i="36"/>
  <c r="EM23" i="32" s="1"/>
  <c r="EN3" i="36"/>
  <c r="EN23" i="32" s="1"/>
  <c r="EO3" i="36"/>
  <c r="EO23" i="32" s="1"/>
  <c r="EP3" i="36"/>
  <c r="EP23" i="32" s="1"/>
  <c r="EQ3" i="36"/>
  <c r="EQ23" i="32" s="1"/>
  <c r="ER3" i="36"/>
  <c r="ER23" i="32" s="1"/>
  <c r="ES3" i="36"/>
  <c r="ES23" i="32" s="1"/>
  <c r="EH3" i="36"/>
  <c r="EH23" i="32" s="1"/>
  <c r="DW3" i="36"/>
  <c r="DW23" i="32" s="1"/>
  <c r="DX3" i="36"/>
  <c r="DX23" i="32" s="1"/>
  <c r="DY3" i="36"/>
  <c r="DY23" i="32" s="1"/>
  <c r="DZ3" i="36"/>
  <c r="DZ23" i="32" s="1"/>
  <c r="EA3" i="36"/>
  <c r="EA23" i="32" s="1"/>
  <c r="EB3" i="36"/>
  <c r="EB23" i="32" s="1"/>
  <c r="EC3" i="36"/>
  <c r="EC23" i="32" s="1"/>
  <c r="ED3" i="36"/>
  <c r="ED23" i="32" s="1"/>
  <c r="EE3" i="36"/>
  <c r="EE23" i="32" s="1"/>
  <c r="EF3" i="36"/>
  <c r="EF23" i="32" s="1"/>
  <c r="EG3" i="36"/>
  <c r="EG23" i="32" s="1"/>
  <c r="DV3" i="36"/>
  <c r="DV23" i="32" s="1"/>
  <c r="DK3" i="36"/>
  <c r="DK23" i="32" s="1"/>
  <c r="DL3" i="36"/>
  <c r="DL23" i="32" s="1"/>
  <c r="DM3" i="36"/>
  <c r="DM23" i="32" s="1"/>
  <c r="DN3" i="36"/>
  <c r="DN23" i="32" s="1"/>
  <c r="DO3" i="36"/>
  <c r="DO23" i="32" s="1"/>
  <c r="DP3" i="36"/>
  <c r="DP23" i="32" s="1"/>
  <c r="DQ3" i="36"/>
  <c r="DQ23" i="32" s="1"/>
  <c r="DR3" i="36"/>
  <c r="DR23" i="32" s="1"/>
  <c r="DS3" i="36"/>
  <c r="DS23" i="32" s="1"/>
  <c r="DT3" i="36"/>
  <c r="DT23" i="32" s="1"/>
  <c r="DU3" i="36"/>
  <c r="DU23" i="32" s="1"/>
  <c r="DJ3" i="36"/>
  <c r="DJ23" i="32" s="1"/>
  <c r="CY3" i="36"/>
  <c r="CY23" i="32" s="1"/>
  <c r="CZ3" i="36"/>
  <c r="CZ23" i="32" s="1"/>
  <c r="DA3" i="36"/>
  <c r="DA23" i="32" s="1"/>
  <c r="DB3" i="36"/>
  <c r="DB23" i="32" s="1"/>
  <c r="DC3" i="36"/>
  <c r="DC23" i="32" s="1"/>
  <c r="DD3" i="36"/>
  <c r="DD23" i="32" s="1"/>
  <c r="DE3" i="36"/>
  <c r="DE23" i="32" s="1"/>
  <c r="DF3" i="36"/>
  <c r="DF23" i="32" s="1"/>
  <c r="DG3" i="36"/>
  <c r="DG23" i="32" s="1"/>
  <c r="DH3" i="36"/>
  <c r="DH23" i="32" s="1"/>
  <c r="DI3" i="36"/>
  <c r="DI23" i="32" s="1"/>
  <c r="CX3" i="36"/>
  <c r="CX23" i="32" s="1"/>
  <c r="CM3" i="36"/>
  <c r="CM23" i="32" s="1"/>
  <c r="CN3" i="36"/>
  <c r="CN23" i="32" s="1"/>
  <c r="CO3" i="36"/>
  <c r="CO23" i="32" s="1"/>
  <c r="CP3" i="36"/>
  <c r="CP23" i="32" s="1"/>
  <c r="CQ3" i="36"/>
  <c r="CQ23" i="32" s="1"/>
  <c r="CR3" i="36"/>
  <c r="CR23" i="32" s="1"/>
  <c r="CS3" i="36"/>
  <c r="CS23" i="32" s="1"/>
  <c r="CT3" i="36"/>
  <c r="CT23" i="32" s="1"/>
  <c r="CU3" i="36"/>
  <c r="CU23" i="32" s="1"/>
  <c r="CV3" i="36"/>
  <c r="CV23" i="32" s="1"/>
  <c r="CW3" i="36"/>
  <c r="CW23" i="32" s="1"/>
  <c r="CL3" i="36"/>
  <c r="CL23" i="32" s="1"/>
  <c r="CA3" i="36"/>
  <c r="CA23" i="32" s="1"/>
  <c r="CB3" i="36"/>
  <c r="CB23" i="32" s="1"/>
  <c r="CC3" i="36"/>
  <c r="CC23" i="32" s="1"/>
  <c r="CD3" i="36"/>
  <c r="CD23" i="32" s="1"/>
  <c r="CE3" i="36"/>
  <c r="CE23" i="32" s="1"/>
  <c r="CF3" i="36"/>
  <c r="CF23" i="32" s="1"/>
  <c r="CG3" i="36"/>
  <c r="CG23" i="32" s="1"/>
  <c r="CH3" i="36"/>
  <c r="CH23" i="32" s="1"/>
  <c r="CI3" i="36"/>
  <c r="CI23" i="32" s="1"/>
  <c r="CJ3" i="36"/>
  <c r="CJ23" i="32" s="1"/>
  <c r="CK3" i="36"/>
  <c r="CK23" i="32" s="1"/>
  <c r="BZ3" i="36"/>
  <c r="BZ23" i="32" s="1"/>
  <c r="BO3" i="36"/>
  <c r="BO23" i="32" s="1"/>
  <c r="BP3" i="36"/>
  <c r="BP23" i="32" s="1"/>
  <c r="BQ3" i="36"/>
  <c r="BQ23" i="32" s="1"/>
  <c r="BR3" i="36"/>
  <c r="BR23" i="32" s="1"/>
  <c r="BS3" i="36"/>
  <c r="BS23" i="32" s="1"/>
  <c r="BT3" i="36"/>
  <c r="BT23" i="32" s="1"/>
  <c r="BU3" i="36"/>
  <c r="BU23" i="32" s="1"/>
  <c r="BV3" i="36"/>
  <c r="BV23" i="32" s="1"/>
  <c r="BW3" i="36"/>
  <c r="BW23" i="32" s="1"/>
  <c r="BX3" i="36"/>
  <c r="BX23" i="32" s="1"/>
  <c r="BY3" i="36"/>
  <c r="BY23" i="32" s="1"/>
  <c r="BN3" i="36"/>
  <c r="BN23" i="32" s="1"/>
  <c r="BC3" i="36"/>
  <c r="BC23" i="32" s="1"/>
  <c r="BD3" i="36"/>
  <c r="BD23" i="32" s="1"/>
  <c r="BE3" i="36"/>
  <c r="BE23" i="32" s="1"/>
  <c r="BF3" i="36"/>
  <c r="BF23" i="32" s="1"/>
  <c r="BG3" i="36"/>
  <c r="BG23" i="32" s="1"/>
  <c r="BH3" i="36"/>
  <c r="BH23" i="32" s="1"/>
  <c r="BI3" i="36"/>
  <c r="BI23" i="32" s="1"/>
  <c r="BJ3" i="36"/>
  <c r="BJ23" i="32" s="1"/>
  <c r="BK3" i="36"/>
  <c r="BK23" i="32" s="1"/>
  <c r="BL3" i="36"/>
  <c r="BL23" i="32" s="1"/>
  <c r="BM3" i="36"/>
  <c r="BM23" i="32" s="1"/>
  <c r="BB3" i="36"/>
  <c r="BB23" i="32" s="1"/>
  <c r="AQ3" i="36"/>
  <c r="AQ23" i="32" s="1"/>
  <c r="AR3" i="36"/>
  <c r="AR23" i="32" s="1"/>
  <c r="AS3" i="36"/>
  <c r="AS23" i="32" s="1"/>
  <c r="AT3" i="36"/>
  <c r="AT23" i="32" s="1"/>
  <c r="AU3" i="36"/>
  <c r="AU23" i="32" s="1"/>
  <c r="AV3" i="36"/>
  <c r="AV23" i="32" s="1"/>
  <c r="AW3" i="36"/>
  <c r="AW23" i="32" s="1"/>
  <c r="AX3" i="36"/>
  <c r="AX23" i="32" s="1"/>
  <c r="AY3" i="36"/>
  <c r="AY23" i="32" s="1"/>
  <c r="AZ3" i="36"/>
  <c r="AZ23" i="32" s="1"/>
  <c r="BA3" i="36"/>
  <c r="BA23" i="32" s="1"/>
  <c r="AP3" i="36"/>
  <c r="AP23" i="32" s="1"/>
  <c r="S3" i="36"/>
  <c r="S23" i="32" s="1"/>
  <c r="T3" i="36"/>
  <c r="T23" i="32" s="1"/>
  <c r="U3" i="36"/>
  <c r="U23" i="32" s="1"/>
  <c r="V3" i="36"/>
  <c r="V23" i="32" s="1"/>
  <c r="W3" i="36"/>
  <c r="W23" i="32" s="1"/>
  <c r="X3" i="36"/>
  <c r="X23" i="32" s="1"/>
  <c r="Y3" i="36"/>
  <c r="Y23" i="32" s="1"/>
  <c r="Z3" i="36"/>
  <c r="Z23" i="32" s="1"/>
  <c r="AA3" i="36"/>
  <c r="AA23" i="32" s="1"/>
  <c r="AB3" i="36"/>
  <c r="AB23" i="32" s="1"/>
  <c r="AC3" i="36"/>
  <c r="AC23" i="32" s="1"/>
  <c r="R3" i="36"/>
  <c r="R23" i="32" s="1"/>
  <c r="F3" i="36"/>
  <c r="F23" i="32" s="1"/>
  <c r="G3" i="36"/>
  <c r="G23" i="32" s="1"/>
  <c r="H3" i="36"/>
  <c r="H23" i="32" s="1"/>
  <c r="I3" i="36"/>
  <c r="I23" i="32" s="1"/>
  <c r="J3" i="36"/>
  <c r="J23" i="32" s="1"/>
  <c r="K3" i="36"/>
  <c r="K23" i="32" s="1"/>
  <c r="L3" i="36"/>
  <c r="L23" i="32" s="1"/>
  <c r="M3" i="36"/>
  <c r="M23" i="32" s="1"/>
  <c r="N3" i="36"/>
  <c r="N23" i="32" s="1"/>
  <c r="O3" i="36"/>
  <c r="O23" i="32" s="1"/>
  <c r="P3" i="36"/>
  <c r="P23" i="32" s="1"/>
  <c r="E3" i="36"/>
  <c r="E23" i="32" s="1"/>
  <c r="C3" i="36"/>
  <c r="C23" i="32" s="1"/>
  <c r="D3" i="36"/>
  <c r="D23" i="32" s="1"/>
  <c r="B3" i="36"/>
  <c r="IN3" i="35"/>
  <c r="IN17" i="32" s="1"/>
  <c r="IO3" i="35"/>
  <c r="IO17" i="32" s="1"/>
  <c r="IP3" i="35"/>
  <c r="IP17" i="32" s="1"/>
  <c r="IQ3" i="35"/>
  <c r="IQ17" i="32" s="1"/>
  <c r="IR3" i="35"/>
  <c r="IR17" i="32" s="1"/>
  <c r="IS3" i="35"/>
  <c r="IS17" i="32" s="1"/>
  <c r="IT3" i="35"/>
  <c r="IT17" i="32" s="1"/>
  <c r="IU3" i="35"/>
  <c r="IU17" i="32" s="1"/>
  <c r="IM3" i="35"/>
  <c r="IM17" i="32" s="1"/>
  <c r="II3" i="35"/>
  <c r="II17" i="32" s="1"/>
  <c r="IJ3" i="35"/>
  <c r="IJ17" i="32" s="1"/>
  <c r="IK3" i="35"/>
  <c r="IK17" i="32" s="1"/>
  <c r="IL3" i="35"/>
  <c r="IL17" i="32" s="1"/>
  <c r="IB3" i="35"/>
  <c r="IB17" i="32" s="1"/>
  <c r="IC3" i="35"/>
  <c r="IC17" i="32" s="1"/>
  <c r="ID3" i="35"/>
  <c r="ID17" i="32" s="1"/>
  <c r="IE3" i="35"/>
  <c r="IE17" i="32" s="1"/>
  <c r="IF3" i="35"/>
  <c r="IF17" i="32" s="1"/>
  <c r="IG3" i="35"/>
  <c r="IG17" i="32" s="1"/>
  <c r="IH3" i="35"/>
  <c r="IH17" i="32" s="1"/>
  <c r="IA3" i="35"/>
  <c r="IA17" i="32" s="1"/>
  <c r="HP3" i="35"/>
  <c r="HP17" i="32" s="1"/>
  <c r="HQ3" i="35"/>
  <c r="HQ17" i="32" s="1"/>
  <c r="HR3" i="35"/>
  <c r="HR17" i="32" s="1"/>
  <c r="HS3" i="35"/>
  <c r="HS17" i="32" s="1"/>
  <c r="HT3" i="35"/>
  <c r="HT17" i="32" s="1"/>
  <c r="HU3" i="35"/>
  <c r="HU17" i="32" s="1"/>
  <c r="HV3" i="35"/>
  <c r="HV17" i="32" s="1"/>
  <c r="HW3" i="35"/>
  <c r="HW17" i="32" s="1"/>
  <c r="HX3" i="35"/>
  <c r="HX17" i="32" s="1"/>
  <c r="HY3" i="35"/>
  <c r="HY17" i="32" s="1"/>
  <c r="HZ3" i="35"/>
  <c r="HZ17" i="32" s="1"/>
  <c r="HO3" i="35"/>
  <c r="HO17" i="32" s="1"/>
  <c r="HD3" i="35"/>
  <c r="HD17" i="32" s="1"/>
  <c r="HE3" i="35"/>
  <c r="HE17" i="32" s="1"/>
  <c r="HF3" i="35"/>
  <c r="HF17" i="32" s="1"/>
  <c r="HG3" i="35"/>
  <c r="HG17" i="32" s="1"/>
  <c r="HH3" i="35"/>
  <c r="HH17" i="32" s="1"/>
  <c r="HI3" i="35"/>
  <c r="HI17" i="32" s="1"/>
  <c r="HJ3" i="35"/>
  <c r="HJ17" i="32" s="1"/>
  <c r="HK3" i="35"/>
  <c r="HK17" i="32" s="1"/>
  <c r="HL3" i="35"/>
  <c r="HL17" i="32" s="1"/>
  <c r="HM3" i="35"/>
  <c r="HM17" i="32" s="1"/>
  <c r="HN3" i="35"/>
  <c r="HN17" i="32" s="1"/>
  <c r="HC3" i="35"/>
  <c r="HC17" i="32" s="1"/>
  <c r="GY3" i="35"/>
  <c r="GY17" i="32" s="1"/>
  <c r="GZ3" i="35"/>
  <c r="GZ17" i="32" s="1"/>
  <c r="HA3" i="35"/>
  <c r="HA17" i="32" s="1"/>
  <c r="HB3" i="35"/>
  <c r="HB17" i="32" s="1"/>
  <c r="GR3" i="35"/>
  <c r="GR17" i="32" s="1"/>
  <c r="GS3" i="35"/>
  <c r="GS17" i="32" s="1"/>
  <c r="GT3" i="35"/>
  <c r="GT17" i="32" s="1"/>
  <c r="GU3" i="35"/>
  <c r="GU17" i="32" s="1"/>
  <c r="GV3" i="35"/>
  <c r="GV17" i="32" s="1"/>
  <c r="GW3" i="35"/>
  <c r="GW17" i="32" s="1"/>
  <c r="GX3" i="35"/>
  <c r="GX17" i="32" s="1"/>
  <c r="GQ3" i="35"/>
  <c r="GQ17" i="32" s="1"/>
  <c r="GP3" i="35"/>
  <c r="GP17" i="32" s="1"/>
  <c r="D7" i="46"/>
  <c r="D6" i="29"/>
  <c r="DH3" i="37"/>
  <c r="DH29" i="32" s="1"/>
  <c r="DG3" i="37"/>
  <c r="DG29" i="32" s="1"/>
  <c r="DF3" i="37"/>
  <c r="DF29" i="32" s="1"/>
  <c r="DE3" i="37"/>
  <c r="DE29" i="32" s="1"/>
  <c r="DD3" i="37"/>
  <c r="DD29" i="32" s="1"/>
  <c r="DC3" i="37"/>
  <c r="DC29" i="32" s="1"/>
  <c r="DB3" i="37"/>
  <c r="DB29" i="32" s="1"/>
  <c r="DA3" i="37"/>
  <c r="DA29" i="32" s="1"/>
  <c r="GJ3" i="37"/>
  <c r="GJ29" i="32" s="1"/>
  <c r="GI3" i="37"/>
  <c r="GI29" i="32" s="1"/>
  <c r="GH3" i="37"/>
  <c r="GH29" i="32" s="1"/>
  <c r="GG3" i="37"/>
  <c r="GG29" i="32" s="1"/>
  <c r="GF3" i="37"/>
  <c r="GF29" i="32" s="1"/>
  <c r="GE3" i="37"/>
  <c r="GE29" i="32" s="1"/>
  <c r="GD3" i="37"/>
  <c r="GD29" i="32" s="1"/>
  <c r="GC3" i="37"/>
  <c r="GC29" i="32" s="1"/>
  <c r="GB3" i="37"/>
  <c r="GB29" i="32" s="1"/>
  <c r="GA3" i="37"/>
  <c r="GA29" i="32" s="1"/>
  <c r="FZ3" i="37"/>
  <c r="FZ29" i="32" s="1"/>
  <c r="FY3" i="37"/>
  <c r="FY29" i="32" s="1"/>
  <c r="FX3" i="37"/>
  <c r="FX29" i="32" s="1"/>
  <c r="FW3" i="37"/>
  <c r="FW29" i="32" s="1"/>
  <c r="FV3" i="37"/>
  <c r="FV29" i="32" s="1"/>
  <c r="FU3" i="37"/>
  <c r="FU29" i="32" s="1"/>
  <c r="FT3" i="37"/>
  <c r="FT29" i="32" s="1"/>
  <c r="FS3" i="37"/>
  <c r="FS29" i="32" s="1"/>
  <c r="FR3" i="37"/>
  <c r="FR29" i="32" s="1"/>
  <c r="FQ3" i="37"/>
  <c r="FQ29" i="32" s="1"/>
  <c r="FP3" i="37"/>
  <c r="FP29" i="32" s="1"/>
  <c r="FO3" i="37"/>
  <c r="FO29" i="32" s="1"/>
  <c r="FN3" i="37"/>
  <c r="FN29" i="32" s="1"/>
  <c r="FM3" i="37"/>
  <c r="FM29" i="32" s="1"/>
  <c r="FL3" i="37"/>
  <c r="FL29" i="32" s="1"/>
  <c r="FK3" i="37"/>
  <c r="FK29" i="32" s="1"/>
  <c r="FJ3" i="37"/>
  <c r="FJ29" i="32" s="1"/>
  <c r="FI3" i="37"/>
  <c r="FI29" i="32" s="1"/>
  <c r="FH3" i="37"/>
  <c r="FH29" i="32" s="1"/>
  <c r="FG3" i="37"/>
  <c r="FG29" i="32" s="1"/>
  <c r="FF3" i="37"/>
  <c r="FF29" i="32" s="1"/>
  <c r="FE3" i="37"/>
  <c r="FE29" i="32" s="1"/>
  <c r="FD3" i="37"/>
  <c r="FD29" i="32" s="1"/>
  <c r="FC3" i="37"/>
  <c r="FC29" i="32" s="1"/>
  <c r="FB3" i="37"/>
  <c r="FB29" i="32" s="1"/>
  <c r="FA3" i="37"/>
  <c r="FA29" i="32" s="1"/>
  <c r="EZ3" i="37"/>
  <c r="EZ29" i="32" s="1"/>
  <c r="EY3" i="37"/>
  <c r="EY29" i="32" s="1"/>
  <c r="EX3" i="37"/>
  <c r="EX29" i="32" s="1"/>
  <c r="EW3" i="37"/>
  <c r="EW29" i="32" s="1"/>
  <c r="EV3" i="37"/>
  <c r="EV29" i="32" s="1"/>
  <c r="EU3" i="37"/>
  <c r="EU29" i="32" s="1"/>
  <c r="ET3" i="37"/>
  <c r="ET29" i="32" s="1"/>
  <c r="ES3" i="37"/>
  <c r="ES29" i="32" s="1"/>
  <c r="ER3" i="37"/>
  <c r="ER29" i="32" s="1"/>
  <c r="EQ3" i="37"/>
  <c r="EQ29" i="32" s="1"/>
  <c r="EP3" i="37"/>
  <c r="EP29" i="32" s="1"/>
  <c r="EO3" i="37"/>
  <c r="EO29" i="32" s="1"/>
  <c r="EN3" i="37"/>
  <c r="EN29" i="32" s="1"/>
  <c r="EM3" i="37"/>
  <c r="EM29" i="32" s="1"/>
  <c r="EL3" i="37"/>
  <c r="EL29" i="32" s="1"/>
  <c r="EK3" i="37"/>
  <c r="EK29" i="32" s="1"/>
  <c r="EJ3" i="37"/>
  <c r="EJ29" i="32" s="1"/>
  <c r="EI3" i="37"/>
  <c r="EI29" i="32" s="1"/>
  <c r="EH3" i="37"/>
  <c r="EH29" i="32" s="1"/>
  <c r="EG3" i="37"/>
  <c r="EG29" i="32" s="1"/>
  <c r="EF3" i="37"/>
  <c r="EF29" i="32" s="1"/>
  <c r="EE3" i="37"/>
  <c r="EE29" i="32" s="1"/>
  <c r="ED3" i="37"/>
  <c r="ED29" i="32" s="1"/>
  <c r="EC3" i="37"/>
  <c r="EC29" i="32" s="1"/>
  <c r="EB3" i="37"/>
  <c r="EB29" i="32" s="1"/>
  <c r="EA3" i="37"/>
  <c r="EA29" i="32" s="1"/>
  <c r="DZ3" i="37"/>
  <c r="DZ29" i="32" s="1"/>
  <c r="DY3" i="37"/>
  <c r="DY29" i="32" s="1"/>
  <c r="DX3" i="37"/>
  <c r="DX29" i="32" s="1"/>
  <c r="DW3" i="37"/>
  <c r="DW29" i="32" s="1"/>
  <c r="DV3" i="37"/>
  <c r="DV29" i="32" s="1"/>
  <c r="DU3" i="37"/>
  <c r="DU29" i="32" s="1"/>
  <c r="DT3" i="37"/>
  <c r="DT29" i="32" s="1"/>
  <c r="DS3" i="37"/>
  <c r="DS29" i="32" s="1"/>
  <c r="DR3" i="37"/>
  <c r="DR29" i="32" s="1"/>
  <c r="DQ3" i="37"/>
  <c r="DQ29" i="32" s="1"/>
  <c r="BK3" i="39"/>
  <c r="BK41" i="32" s="1"/>
  <c r="BU3" i="39"/>
  <c r="BU41" i="32" s="1"/>
  <c r="BT3" i="39"/>
  <c r="BT41" i="32" s="1"/>
  <c r="BS3" i="39"/>
  <c r="BS41" i="32" s="1"/>
  <c r="BR3" i="39"/>
  <c r="BR41" i="32" s="1"/>
  <c r="BQ3" i="39"/>
  <c r="BQ41" i="32" s="1"/>
  <c r="BP3" i="39"/>
  <c r="BP41" i="32" s="1"/>
  <c r="BO3" i="39"/>
  <c r="BO41" i="32" s="1"/>
  <c r="BN3" i="39"/>
  <c r="BN41" i="32" s="1"/>
  <c r="BM3" i="39"/>
  <c r="BM41" i="32" s="1"/>
  <c r="BL3" i="39"/>
  <c r="BL41" i="32" s="1"/>
  <c r="BJ3" i="39"/>
  <c r="BJ41" i="32" s="1"/>
  <c r="BI3" i="39"/>
  <c r="BI41" i="32" s="1"/>
  <c r="BH3" i="39"/>
  <c r="BH41" i="32" s="1"/>
  <c r="BG3" i="39"/>
  <c r="BG41" i="32" s="1"/>
  <c r="BF3" i="39"/>
  <c r="BF41" i="32" s="1"/>
  <c r="BE3" i="39"/>
  <c r="BE41" i="32" s="1"/>
  <c r="BD3" i="39"/>
  <c r="BD41" i="32" s="1"/>
  <c r="BC3" i="39"/>
  <c r="BC41" i="32" s="1"/>
  <c r="BB3" i="39"/>
  <c r="BB41" i="32" s="1"/>
  <c r="BA3" i="39"/>
  <c r="BA41" i="32" s="1"/>
  <c r="AZ3" i="39"/>
  <c r="AZ41" i="32" s="1"/>
  <c r="AY3" i="39"/>
  <c r="AY41" i="32" s="1"/>
  <c r="AX3" i="39"/>
  <c r="AX41" i="32" s="1"/>
  <c r="AW3" i="39"/>
  <c r="AW41" i="32" s="1"/>
  <c r="AV3" i="39"/>
  <c r="AV41" i="32" s="1"/>
  <c r="IT3" i="33" l="1"/>
  <c r="IS3" i="33"/>
  <c r="IR3" i="33"/>
  <c r="IQ3" i="33"/>
  <c r="IP3" i="33"/>
  <c r="IN3" i="33"/>
  <c r="IM3" i="33"/>
  <c r="IL3" i="33"/>
  <c r="IK3" i="33"/>
  <c r="IJ3" i="33"/>
  <c r="IH3" i="33"/>
  <c r="IG3" i="33"/>
  <c r="IF3" i="33"/>
  <c r="IE3" i="33"/>
  <c r="ID3" i="33"/>
  <c r="IB3" i="33"/>
  <c r="X27" i="4"/>
  <c r="GX3" i="38" s="1"/>
  <c r="GX35" i="32" s="1"/>
  <c r="V27" i="4"/>
  <c r="GW3" i="38" s="1"/>
  <c r="GW35" i="32" s="1"/>
  <c r="T27" i="4"/>
  <c r="GV3" i="38" s="1"/>
  <c r="GV35" i="32" s="1"/>
  <c r="R27" i="4"/>
  <c r="GU3" i="38" s="1"/>
  <c r="GU35" i="32" s="1"/>
  <c r="P27" i="4"/>
  <c r="GT3" i="38" s="1"/>
  <c r="GT35" i="32" s="1"/>
  <c r="N27" i="4"/>
  <c r="GS3" i="38" s="1"/>
  <c r="GS35" i="32" s="1"/>
  <c r="L27" i="4"/>
  <c r="GR3" i="38" s="1"/>
  <c r="GR35" i="32" s="1"/>
  <c r="J27" i="4"/>
  <c r="GQ3" i="38" s="1"/>
  <c r="GQ35" i="32" s="1"/>
  <c r="H27" i="4"/>
  <c r="GP3" i="38" s="1"/>
  <c r="GP35" i="32" s="1"/>
  <c r="F27" i="4"/>
  <c r="GO3" i="38" s="1"/>
  <c r="GO35" i="32" s="1"/>
  <c r="X26" i="4"/>
  <c r="GN3" i="38" s="1"/>
  <c r="GN35" i="32" s="1"/>
  <c r="V26" i="4"/>
  <c r="GM3" i="38" s="1"/>
  <c r="GM35" i="32" s="1"/>
  <c r="T26" i="4"/>
  <c r="GL3" i="38" s="1"/>
  <c r="GL35" i="32" s="1"/>
  <c r="R26" i="4"/>
  <c r="GK3" i="38" s="1"/>
  <c r="GK35" i="32" s="1"/>
  <c r="P26" i="4"/>
  <c r="GJ3" i="38" s="1"/>
  <c r="GJ35" i="32" s="1"/>
  <c r="N26" i="4"/>
  <c r="GI3" i="38" s="1"/>
  <c r="GI35" i="32" s="1"/>
  <c r="L26" i="4"/>
  <c r="GH3" i="38" s="1"/>
  <c r="GH35" i="32" s="1"/>
  <c r="J26" i="4"/>
  <c r="GG3" i="38" s="1"/>
  <c r="GG35" i="32" s="1"/>
  <c r="H26" i="4"/>
  <c r="GF3" i="38" s="1"/>
  <c r="GF35" i="32" s="1"/>
  <c r="F26" i="4"/>
  <c r="GE3" i="38" s="1"/>
  <c r="GE35" i="32" s="1"/>
  <c r="I37" i="16"/>
  <c r="H37" i="16"/>
  <c r="G37" i="16"/>
  <c r="I36" i="16"/>
  <c r="H36" i="16"/>
  <c r="G36" i="16"/>
  <c r="F45" i="16" l="1"/>
  <c r="I61" i="16"/>
  <c r="H61" i="16"/>
  <c r="G61" i="16"/>
  <c r="F61" i="16"/>
  <c r="I59" i="16"/>
  <c r="H59" i="16"/>
  <c r="G59" i="16"/>
  <c r="F59" i="16"/>
  <c r="I57" i="16"/>
  <c r="H57" i="16"/>
  <c r="G57" i="16"/>
  <c r="F57" i="16"/>
  <c r="I55" i="16"/>
  <c r="H55" i="16"/>
  <c r="G55" i="16"/>
  <c r="F55" i="16"/>
  <c r="I53" i="16"/>
  <c r="H53" i="16"/>
  <c r="G53" i="16"/>
  <c r="F53" i="16"/>
  <c r="I51" i="16"/>
  <c r="H51" i="16"/>
  <c r="G51" i="16"/>
  <c r="F51" i="16"/>
  <c r="I49" i="16"/>
  <c r="H49" i="16"/>
  <c r="G49" i="16"/>
  <c r="F49" i="16"/>
  <c r="I47" i="16"/>
  <c r="H47" i="16"/>
  <c r="G47" i="16"/>
  <c r="F47" i="16"/>
  <c r="I45" i="16"/>
  <c r="H45" i="16"/>
  <c r="G45" i="16"/>
  <c r="A35" i="32"/>
  <c r="A29" i="32"/>
  <c r="A23" i="32"/>
  <c r="A17" i="32"/>
  <c r="A11" i="32"/>
  <c r="A5" i="32"/>
  <c r="AU3" i="39"/>
  <c r="AU41" i="32" s="1"/>
  <c r="AT3" i="39"/>
  <c r="AT41" i="32" s="1"/>
  <c r="AS3" i="39"/>
  <c r="AS41" i="32" s="1"/>
  <c r="AR3" i="39"/>
  <c r="AR41" i="32" s="1"/>
  <c r="AQ3" i="39"/>
  <c r="AQ41" i="32" s="1"/>
  <c r="AP3" i="39"/>
  <c r="AP41" i="32" s="1"/>
  <c r="AO3" i="39"/>
  <c r="AO41" i="32" s="1"/>
  <c r="AN3" i="39"/>
  <c r="AN41" i="32" s="1"/>
  <c r="AM3" i="39"/>
  <c r="AM41" i="32" s="1"/>
  <c r="AL3" i="39"/>
  <c r="AL41" i="32" s="1"/>
  <c r="AK3" i="39"/>
  <c r="AK41" i="32" s="1"/>
  <c r="AJ3" i="39"/>
  <c r="AJ41" i="32" s="1"/>
  <c r="AI3" i="39"/>
  <c r="AI41" i="32" s="1"/>
  <c r="AH3" i="39"/>
  <c r="AH41" i="32" s="1"/>
  <c r="AG3" i="39"/>
  <c r="AG41" i="32" s="1"/>
  <c r="AF3" i="39"/>
  <c r="AF41" i="32" s="1"/>
  <c r="AE3" i="39"/>
  <c r="AE41" i="32" s="1"/>
  <c r="AD3" i="39"/>
  <c r="AD41" i="32" s="1"/>
  <c r="AC3" i="39"/>
  <c r="AC41" i="32" s="1"/>
  <c r="AB3" i="39"/>
  <c r="AB41" i="32" s="1"/>
  <c r="AA3" i="39"/>
  <c r="AA41" i="32" s="1"/>
  <c r="Z3" i="39"/>
  <c r="Z41" i="32" s="1"/>
  <c r="Y3" i="39"/>
  <c r="Y41" i="32" s="1"/>
  <c r="X3" i="39"/>
  <c r="X41" i="32" s="1"/>
  <c r="W3" i="39"/>
  <c r="W41" i="32" s="1"/>
  <c r="V3" i="39"/>
  <c r="V41" i="32" s="1"/>
  <c r="U3" i="39"/>
  <c r="U41" i="32" s="1"/>
  <c r="T3" i="39"/>
  <c r="T41" i="32" s="1"/>
  <c r="S3" i="39"/>
  <c r="S41" i="32" s="1"/>
  <c r="R3" i="39"/>
  <c r="R41" i="32" s="1"/>
  <c r="Q3" i="39"/>
  <c r="Q41" i="32" s="1"/>
  <c r="P3" i="39"/>
  <c r="P41" i="32" s="1"/>
  <c r="O3" i="39"/>
  <c r="O41" i="32" s="1"/>
  <c r="N3" i="39"/>
  <c r="N41" i="32" s="1"/>
  <c r="M3" i="39"/>
  <c r="M41" i="32" s="1"/>
  <c r="L3" i="39"/>
  <c r="L41" i="32" s="1"/>
  <c r="K3" i="39"/>
  <c r="K41" i="32" s="1"/>
  <c r="J3" i="39"/>
  <c r="J41" i="32" s="1"/>
  <c r="I3" i="39"/>
  <c r="I41" i="32" s="1"/>
  <c r="H3" i="39"/>
  <c r="H41" i="32" s="1"/>
  <c r="G3" i="39"/>
  <c r="G41" i="32" s="1"/>
  <c r="F3" i="39"/>
  <c r="F41" i="32" s="1"/>
  <c r="E3" i="39"/>
  <c r="E41" i="32" s="1"/>
  <c r="D3" i="39"/>
  <c r="D41" i="32" s="1"/>
  <c r="C3" i="39"/>
  <c r="C41" i="32" s="1"/>
  <c r="B3" i="39"/>
  <c r="B41" i="32" s="1"/>
  <c r="Y31" i="5"/>
  <c r="W31" i="5"/>
  <c r="U31" i="5"/>
  <c r="S31" i="5"/>
  <c r="Q31" i="5"/>
  <c r="O31" i="5"/>
  <c r="M31" i="5"/>
  <c r="K31" i="5"/>
  <c r="I31" i="5"/>
  <c r="G31" i="5"/>
  <c r="CH3" i="38"/>
  <c r="CH35" i="32" s="1"/>
  <c r="CG3" i="38"/>
  <c r="CG35" i="32" s="1"/>
  <c r="CF3" i="38"/>
  <c r="CF35" i="32" s="1"/>
  <c r="CE3" i="38"/>
  <c r="CE35" i="32" s="1"/>
  <c r="CD3" i="38"/>
  <c r="CD35" i="32" s="1"/>
  <c r="CC3" i="38"/>
  <c r="CC35" i="32" s="1"/>
  <c r="CB3" i="38"/>
  <c r="CB35" i="32" s="1"/>
  <c r="CA3" i="38"/>
  <c r="CA35" i="32" s="1"/>
  <c r="BZ3" i="38"/>
  <c r="BZ35" i="32" s="1"/>
  <c r="BY3" i="38"/>
  <c r="BY35" i="32" s="1"/>
  <c r="BX3" i="38"/>
  <c r="BX35" i="32" s="1"/>
  <c r="BW3" i="38"/>
  <c r="BW35" i="32" s="1"/>
  <c r="BV3" i="38"/>
  <c r="BV35" i="32" s="1"/>
  <c r="BU3" i="38"/>
  <c r="BU35" i="32" s="1"/>
  <c r="BT3" i="38"/>
  <c r="BT35" i="32" s="1"/>
  <c r="BS3" i="38"/>
  <c r="BS35" i="32" s="1"/>
  <c r="BR3" i="38"/>
  <c r="BR35" i="32" s="1"/>
  <c r="BQ3" i="38"/>
  <c r="BQ35" i="32" s="1"/>
  <c r="BP3" i="38"/>
  <c r="BP35" i="32" s="1"/>
  <c r="BO3" i="38"/>
  <c r="BO35" i="32" s="1"/>
  <c r="BN3" i="38"/>
  <c r="BN35" i="32" s="1"/>
  <c r="BM3" i="38"/>
  <c r="BM35" i="32" s="1"/>
  <c r="BL3" i="38"/>
  <c r="BL35" i="32" s="1"/>
  <c r="BK3" i="38"/>
  <c r="BK35" i="32" s="1"/>
  <c r="BJ3" i="38"/>
  <c r="BJ35" i="32" s="1"/>
  <c r="BI3" i="38"/>
  <c r="BI35" i="32" s="1"/>
  <c r="BH3" i="38"/>
  <c r="BH35" i="32" s="1"/>
  <c r="BG3" i="38"/>
  <c r="BG35" i="32" s="1"/>
  <c r="BF3" i="38"/>
  <c r="BF35" i="32" s="1"/>
  <c r="BE3" i="38"/>
  <c r="BE35" i="32" s="1"/>
  <c r="BD3" i="38"/>
  <c r="BD35" i="32" s="1"/>
  <c r="BC3" i="38"/>
  <c r="BC35" i="32" s="1"/>
  <c r="BB3" i="38"/>
  <c r="BB35" i="32" s="1"/>
  <c r="BA3" i="38"/>
  <c r="BA35" i="32" s="1"/>
  <c r="AZ3" i="38"/>
  <c r="AZ35" i="32" s="1"/>
  <c r="AY3" i="38"/>
  <c r="AY35" i="32" s="1"/>
  <c r="AX3" i="38"/>
  <c r="AX35" i="32" s="1"/>
  <c r="AW3" i="38"/>
  <c r="AW35" i="32" s="1"/>
  <c r="AV3" i="38"/>
  <c r="AV35" i="32" s="1"/>
  <c r="AU3" i="38"/>
  <c r="AU35" i="32" s="1"/>
  <c r="AT3" i="38"/>
  <c r="AT35" i="32" s="1"/>
  <c r="AS3" i="38"/>
  <c r="AS35" i="32" s="1"/>
  <c r="AR3" i="38"/>
  <c r="AR35" i="32" s="1"/>
  <c r="AQ3" i="38"/>
  <c r="AQ35" i="32" s="1"/>
  <c r="AP3" i="38"/>
  <c r="AP35" i="32" s="1"/>
  <c r="AO3" i="38"/>
  <c r="AO35" i="32" s="1"/>
  <c r="AN3" i="38"/>
  <c r="AN35" i="32" s="1"/>
  <c r="AM3" i="38"/>
  <c r="AM35" i="32" s="1"/>
  <c r="AL3" i="38"/>
  <c r="AL35" i="32" s="1"/>
  <c r="AK3" i="38"/>
  <c r="AK35" i="32" s="1"/>
  <c r="AJ3" i="38"/>
  <c r="AJ35" i="32" s="1"/>
  <c r="AI3" i="38"/>
  <c r="AI35" i="32" s="1"/>
  <c r="AH3" i="38"/>
  <c r="AH35" i="32" s="1"/>
  <c r="AG3" i="38"/>
  <c r="AG35" i="32" s="1"/>
  <c r="AF3" i="38"/>
  <c r="AF35" i="32" s="1"/>
  <c r="AE3" i="38"/>
  <c r="AE35" i="32" s="1"/>
  <c r="AD3" i="38"/>
  <c r="AD35" i="32" s="1"/>
  <c r="AC3" i="38"/>
  <c r="AC35" i="32" s="1"/>
  <c r="AB3" i="38"/>
  <c r="AB35" i="32" s="1"/>
  <c r="AA3" i="38"/>
  <c r="AA35" i="32" s="1"/>
  <c r="Z3" i="38"/>
  <c r="Z35" i="32" s="1"/>
  <c r="Y3" i="38"/>
  <c r="Y35" i="32" s="1"/>
  <c r="X3" i="38"/>
  <c r="X35" i="32" s="1"/>
  <c r="W3" i="38"/>
  <c r="W35" i="32" s="1"/>
  <c r="V3" i="38"/>
  <c r="V35" i="32" s="1"/>
  <c r="U3" i="38"/>
  <c r="U35" i="32" s="1"/>
  <c r="T3" i="38"/>
  <c r="T35" i="32" s="1"/>
  <c r="S3" i="38"/>
  <c r="S35" i="32" s="1"/>
  <c r="R3" i="38"/>
  <c r="R35" i="32" s="1"/>
  <c r="Q3" i="38"/>
  <c r="Q35" i="32" s="1"/>
  <c r="P3" i="38"/>
  <c r="P35" i="32" s="1"/>
  <c r="O3" i="38"/>
  <c r="O35" i="32" s="1"/>
  <c r="N3" i="38"/>
  <c r="N35" i="32" s="1"/>
  <c r="M3" i="38"/>
  <c r="M35" i="32" s="1"/>
  <c r="L3" i="38"/>
  <c r="L35" i="32" s="1"/>
  <c r="K3" i="38"/>
  <c r="K35" i="32" s="1"/>
  <c r="J3" i="38"/>
  <c r="J35" i="32" s="1"/>
  <c r="I3" i="38"/>
  <c r="I35" i="32" s="1"/>
  <c r="H3" i="38"/>
  <c r="H35" i="32" s="1"/>
  <c r="G3" i="38"/>
  <c r="G35" i="32" s="1"/>
  <c r="D3" i="38"/>
  <c r="D35" i="32" s="1"/>
  <c r="D17" i="32"/>
  <c r="F3" i="38"/>
  <c r="F35" i="32" s="1"/>
  <c r="C3" i="38"/>
  <c r="C35" i="32" s="1"/>
  <c r="B3" i="38"/>
  <c r="B35" i="32" s="1"/>
  <c r="CZ3" i="37"/>
  <c r="CZ29" i="32" s="1"/>
  <c r="CY3" i="37"/>
  <c r="CY29" i="32" s="1"/>
  <c r="CX3" i="37"/>
  <c r="CX29" i="32" s="1"/>
  <c r="CW3" i="37"/>
  <c r="CW29" i="32" s="1"/>
  <c r="CV3" i="37"/>
  <c r="CV29" i="32" s="1"/>
  <c r="CU3" i="37"/>
  <c r="CU29" i="32" s="1"/>
  <c r="CT3" i="37"/>
  <c r="CT29" i="32" s="1"/>
  <c r="CS3" i="37"/>
  <c r="CS29" i="32" s="1"/>
  <c r="CR3" i="37"/>
  <c r="CR29" i="32" s="1"/>
  <c r="CQ3" i="37"/>
  <c r="CQ29" i="32" s="1"/>
  <c r="CP3" i="37"/>
  <c r="CP29" i="32" s="1"/>
  <c r="CO3" i="37"/>
  <c r="CO29" i="32" s="1"/>
  <c r="CN3" i="37"/>
  <c r="CN29" i="32" s="1"/>
  <c r="CM3" i="37"/>
  <c r="CM29" i="32" s="1"/>
  <c r="CL3" i="37"/>
  <c r="CL29" i="32" s="1"/>
  <c r="CK3" i="37"/>
  <c r="CK29" i="32" s="1"/>
  <c r="CJ3" i="37"/>
  <c r="CJ29" i="32" s="1"/>
  <c r="CI3" i="37"/>
  <c r="CI29" i="32" s="1"/>
  <c r="CH3" i="37"/>
  <c r="CH29" i="32" s="1"/>
  <c r="CG3" i="37"/>
  <c r="CG29" i="32" s="1"/>
  <c r="CF3" i="37"/>
  <c r="CF29" i="32" s="1"/>
  <c r="CE3" i="37"/>
  <c r="CE29" i="32" s="1"/>
  <c r="CD3" i="37"/>
  <c r="CD29" i="32" s="1"/>
  <c r="CC3" i="37"/>
  <c r="CC29" i="32" s="1"/>
  <c r="CB3" i="37"/>
  <c r="CB29" i="32" s="1"/>
  <c r="CA3" i="37"/>
  <c r="CA29" i="32" s="1"/>
  <c r="BZ3" i="37"/>
  <c r="BZ29" i="32" s="1"/>
  <c r="BY3" i="37"/>
  <c r="BY29" i="32" s="1"/>
  <c r="BX3" i="37"/>
  <c r="BX29" i="32" s="1"/>
  <c r="BW3" i="37"/>
  <c r="BW29" i="32" s="1"/>
  <c r="BV3" i="37"/>
  <c r="BV29" i="32" s="1"/>
  <c r="BU3" i="37"/>
  <c r="BU29" i="32" s="1"/>
  <c r="BT3" i="37"/>
  <c r="BT29" i="32" s="1"/>
  <c r="BS3" i="37"/>
  <c r="BS29" i="32" s="1"/>
  <c r="BR3" i="37"/>
  <c r="BR29" i="32" s="1"/>
  <c r="BQ3" i="37"/>
  <c r="BQ29" i="32" s="1"/>
  <c r="BP3" i="37"/>
  <c r="BP29" i="32" s="1"/>
  <c r="BO3" i="37"/>
  <c r="BO29" i="32" s="1"/>
  <c r="BN3" i="37"/>
  <c r="BN29" i="32" s="1"/>
  <c r="BM3" i="37"/>
  <c r="BM29" i="32" s="1"/>
  <c r="BL3" i="37"/>
  <c r="BL29" i="32" s="1"/>
  <c r="BK3" i="37"/>
  <c r="BK29" i="32" s="1"/>
  <c r="BJ3" i="37"/>
  <c r="BJ29" i="32" s="1"/>
  <c r="BI3" i="37"/>
  <c r="BI29" i="32" s="1"/>
  <c r="BH3" i="37"/>
  <c r="BH29" i="32" s="1"/>
  <c r="BG3" i="37"/>
  <c r="BG29" i="32" s="1"/>
  <c r="BF3" i="37"/>
  <c r="BF29" i="32" s="1"/>
  <c r="BE3" i="37"/>
  <c r="BE29" i="32" s="1"/>
  <c r="BD3" i="37"/>
  <c r="BD29" i="32" s="1"/>
  <c r="BC3" i="37"/>
  <c r="BC29" i="32" s="1"/>
  <c r="BB3" i="37"/>
  <c r="BB29" i="32" s="1"/>
  <c r="BA3" i="37"/>
  <c r="BA29" i="32" s="1"/>
  <c r="AZ3" i="37"/>
  <c r="AZ29" i="32" s="1"/>
  <c r="AY3" i="37"/>
  <c r="AY29" i="32" s="1"/>
  <c r="AX3" i="37"/>
  <c r="AX29" i="32" s="1"/>
  <c r="AW3" i="37"/>
  <c r="AW29" i="32" s="1"/>
  <c r="AV3" i="37"/>
  <c r="AV29" i="32" s="1"/>
  <c r="AU3" i="37"/>
  <c r="AU29" i="32" s="1"/>
  <c r="AT3" i="37"/>
  <c r="AT29" i="32" s="1"/>
  <c r="AS3" i="37"/>
  <c r="AS29" i="32" s="1"/>
  <c r="AR3" i="37"/>
  <c r="AR29" i="32" s="1"/>
  <c r="AQ3" i="37"/>
  <c r="AQ29" i="32" s="1"/>
  <c r="AP3" i="37"/>
  <c r="AP29" i="32" s="1"/>
  <c r="AO3" i="37"/>
  <c r="AO29" i="32" s="1"/>
  <c r="AB3" i="37"/>
  <c r="AB29" i="32" s="1"/>
  <c r="AA3" i="37"/>
  <c r="AA29" i="32" s="1"/>
  <c r="Z3" i="37"/>
  <c r="Z29" i="32" s="1"/>
  <c r="Y3" i="37"/>
  <c r="Y29" i="32" s="1"/>
  <c r="X3" i="37"/>
  <c r="X29" i="32" s="1"/>
  <c r="W3" i="37"/>
  <c r="W29" i="32" s="1"/>
  <c r="V3" i="37"/>
  <c r="V29" i="32" s="1"/>
  <c r="U3" i="37"/>
  <c r="U29" i="32" s="1"/>
  <c r="T3" i="37"/>
  <c r="T29" i="32" s="1"/>
  <c r="S3" i="37"/>
  <c r="S29" i="32" s="1"/>
  <c r="R3" i="37"/>
  <c r="R29" i="32" s="1"/>
  <c r="Q3" i="37"/>
  <c r="Q29" i="32" s="1"/>
  <c r="P3" i="37"/>
  <c r="P29" i="32" s="1"/>
  <c r="O3" i="37"/>
  <c r="O29" i="32" s="1"/>
  <c r="N3" i="37"/>
  <c r="N29" i="32" s="1"/>
  <c r="B23" i="32"/>
  <c r="GO3" i="35"/>
  <c r="GO17" i="32" s="1"/>
  <c r="GN3" i="35"/>
  <c r="GN17" i="32" s="1"/>
  <c r="GM3" i="35"/>
  <c r="GM17" i="32" s="1"/>
  <c r="GL3" i="35"/>
  <c r="GL17" i="32" s="1"/>
  <c r="GK3" i="35"/>
  <c r="GK17" i="32" s="1"/>
  <c r="GJ3" i="35"/>
  <c r="GJ17" i="32" s="1"/>
  <c r="GI3" i="35"/>
  <c r="GI17" i="32" s="1"/>
  <c r="GH3" i="35"/>
  <c r="GH17" i="32" s="1"/>
  <c r="GG3" i="35"/>
  <c r="GG17" i="32" s="1"/>
  <c r="GF3" i="35"/>
  <c r="GF17" i="32" s="1"/>
  <c r="GE3" i="35"/>
  <c r="GE17" i="32" s="1"/>
  <c r="GD3" i="35"/>
  <c r="GD17" i="32" s="1"/>
  <c r="GC3" i="35"/>
  <c r="GC17" i="32" s="1"/>
  <c r="GB3" i="35"/>
  <c r="GB17" i="32" s="1"/>
  <c r="GA3" i="35"/>
  <c r="GA17" i="32" s="1"/>
  <c r="FZ3" i="35"/>
  <c r="FZ17" i="32" s="1"/>
  <c r="FY3" i="35"/>
  <c r="FY17" i="32" s="1"/>
  <c r="FX3" i="35"/>
  <c r="FX17" i="32" s="1"/>
  <c r="FW3" i="35"/>
  <c r="FW17" i="32" s="1"/>
  <c r="FV3" i="35"/>
  <c r="FV17" i="32" s="1"/>
  <c r="FU3" i="35"/>
  <c r="FU17" i="32" s="1"/>
  <c r="FT3" i="35"/>
  <c r="FT17" i="32" s="1"/>
  <c r="FS3" i="35"/>
  <c r="FS17" i="32" s="1"/>
  <c r="FR3" i="35"/>
  <c r="FR17" i="32" s="1"/>
  <c r="FQ3" i="35"/>
  <c r="FQ17" i="32" s="1"/>
  <c r="FP3" i="35"/>
  <c r="FP17" i="32" s="1"/>
  <c r="FO3" i="35"/>
  <c r="FO17" i="32" s="1"/>
  <c r="FN3" i="35"/>
  <c r="FN17" i="32" s="1"/>
  <c r="FM3" i="35"/>
  <c r="FM17" i="32" s="1"/>
  <c r="FL3" i="35"/>
  <c r="FL17" i="32" s="1"/>
  <c r="FK3" i="35"/>
  <c r="FK17" i="32" s="1"/>
  <c r="FJ3" i="35"/>
  <c r="FJ17" i="32" s="1"/>
  <c r="FI3" i="35"/>
  <c r="FI17" i="32" s="1"/>
  <c r="FH3" i="35"/>
  <c r="FH17" i="32" s="1"/>
  <c r="FG3" i="35"/>
  <c r="FG17" i="32" s="1"/>
  <c r="FF3" i="35"/>
  <c r="FF17" i="32" s="1"/>
  <c r="FE3" i="35"/>
  <c r="FE17" i="32" s="1"/>
  <c r="FD3" i="35"/>
  <c r="FD17" i="32" s="1"/>
  <c r="FC3" i="35"/>
  <c r="FC17" i="32" s="1"/>
  <c r="FB3" i="35"/>
  <c r="FB17" i="32" s="1"/>
  <c r="FA3" i="35"/>
  <c r="FA17" i="32" s="1"/>
  <c r="EZ3" i="35"/>
  <c r="EZ17" i="32" s="1"/>
  <c r="EY3" i="35"/>
  <c r="EY17" i="32" s="1"/>
  <c r="EX3" i="35"/>
  <c r="EX17" i="32" s="1"/>
  <c r="EW3" i="35"/>
  <c r="EW17" i="32" s="1"/>
  <c r="EV3" i="35"/>
  <c r="EV17" i="32" s="1"/>
  <c r="EU3" i="35"/>
  <c r="EU17" i="32" s="1"/>
  <c r="ET3" i="35"/>
  <c r="ET17" i="32" s="1"/>
  <c r="ES3" i="35"/>
  <c r="ES17" i="32" s="1"/>
  <c r="ER3" i="35"/>
  <c r="ER17" i="32" s="1"/>
  <c r="EQ3" i="35"/>
  <c r="EQ17" i="32" s="1"/>
  <c r="EP3" i="35"/>
  <c r="EP17" i="32" s="1"/>
  <c r="EO3" i="35"/>
  <c r="EO17" i="32" s="1"/>
  <c r="EN3" i="35"/>
  <c r="EN17" i="32" s="1"/>
  <c r="EM3" i="35"/>
  <c r="EM17" i="32" s="1"/>
  <c r="EL3" i="35"/>
  <c r="EL17" i="32" s="1"/>
  <c r="EK3" i="35"/>
  <c r="EK17" i="32" s="1"/>
  <c r="EJ3" i="35"/>
  <c r="EJ17" i="32" s="1"/>
  <c r="EI3" i="35"/>
  <c r="EI17" i="32" s="1"/>
  <c r="EH3" i="35"/>
  <c r="EH17" i="32" s="1"/>
  <c r="EG3" i="35"/>
  <c r="EG17" i="32" s="1"/>
  <c r="EF3" i="35"/>
  <c r="EF17" i="32" s="1"/>
  <c r="EE3" i="35"/>
  <c r="EE17" i="32" s="1"/>
  <c r="ED3" i="35"/>
  <c r="ED17" i="32" s="1"/>
  <c r="EC3" i="35"/>
  <c r="EC17" i="32" s="1"/>
  <c r="EB3" i="35"/>
  <c r="EB17" i="32" s="1"/>
  <c r="EA3" i="35"/>
  <c r="EA17" i="32" s="1"/>
  <c r="DZ3" i="35"/>
  <c r="DZ17" i="32" s="1"/>
  <c r="DY3" i="35"/>
  <c r="DY17" i="32" s="1"/>
  <c r="DX3" i="35"/>
  <c r="DX17" i="32" s="1"/>
  <c r="DW3" i="35"/>
  <c r="DW17" i="32" s="1"/>
  <c r="DJ3" i="35"/>
  <c r="DJ17" i="32" s="1"/>
  <c r="DI3" i="35"/>
  <c r="DI17" i="32" s="1"/>
  <c r="DH3" i="35"/>
  <c r="DH17" i="32" s="1"/>
  <c r="DG3" i="35"/>
  <c r="DG17" i="32" s="1"/>
  <c r="DF3" i="35"/>
  <c r="DF17" i="32" s="1"/>
  <c r="DE3" i="35"/>
  <c r="DE17" i="32" s="1"/>
  <c r="DD3" i="35"/>
  <c r="DD17" i="32" s="1"/>
  <c r="DC3" i="35"/>
  <c r="DC17" i="32" s="1"/>
  <c r="DB3" i="35"/>
  <c r="DB17" i="32" s="1"/>
  <c r="DA3" i="35"/>
  <c r="DA17" i="32" s="1"/>
  <c r="CZ3" i="35"/>
  <c r="CZ17" i="32" s="1"/>
  <c r="CY3" i="35"/>
  <c r="CY17" i="32" s="1"/>
  <c r="CX3" i="35"/>
  <c r="CX17" i="32" s="1"/>
  <c r="CW3" i="35"/>
  <c r="CW17" i="32" s="1"/>
  <c r="CV3" i="35"/>
  <c r="CV17" i="32" s="1"/>
  <c r="CU3" i="35"/>
  <c r="CU17" i="32" s="1"/>
  <c r="CT3" i="35"/>
  <c r="CT17" i="32" s="1"/>
  <c r="CS3" i="35"/>
  <c r="CS17" i="32" s="1"/>
  <c r="CR3" i="35"/>
  <c r="CR17" i="32" s="1"/>
  <c r="CQ3" i="35"/>
  <c r="CQ17" i="32" s="1"/>
  <c r="CP3" i="35"/>
  <c r="CP17" i="32" s="1"/>
  <c r="CO3" i="35"/>
  <c r="CO17" i="32" s="1"/>
  <c r="CN3" i="35"/>
  <c r="CN17" i="32" s="1"/>
  <c r="CM3" i="35"/>
  <c r="CM17" i="32" s="1"/>
  <c r="CL3" i="35"/>
  <c r="CL17" i="32" s="1"/>
  <c r="CK3" i="35"/>
  <c r="CK17" i="32" s="1"/>
  <c r="CJ3" i="35"/>
  <c r="CJ17" i="32" s="1"/>
  <c r="CI3" i="35"/>
  <c r="CI17" i="32" s="1"/>
  <c r="CH3" i="35"/>
  <c r="CH17" i="32" s="1"/>
  <c r="CG3" i="35"/>
  <c r="CG17" i="32" s="1"/>
  <c r="CF3" i="35"/>
  <c r="CF17" i="32" s="1"/>
  <c r="CE3" i="35"/>
  <c r="CE17" i="32" s="1"/>
  <c r="CD3" i="35"/>
  <c r="CD17" i="32" s="1"/>
  <c r="CC3" i="35"/>
  <c r="CC17" i="32" s="1"/>
  <c r="CB3" i="35"/>
  <c r="CB17" i="32" s="1"/>
  <c r="CA3" i="35"/>
  <c r="CA17" i="32" s="1"/>
  <c r="BZ3" i="35"/>
  <c r="BZ17" i="32" s="1"/>
  <c r="BY3" i="35"/>
  <c r="BY17" i="32" s="1"/>
  <c r="BX3" i="35"/>
  <c r="BX17" i="32" s="1"/>
  <c r="BW3" i="35"/>
  <c r="BW17" i="32" s="1"/>
  <c r="BV3" i="35"/>
  <c r="BV17" i="32" s="1"/>
  <c r="BU3" i="35"/>
  <c r="BU17" i="32" s="1"/>
  <c r="BT3" i="35"/>
  <c r="BT17" i="32" s="1"/>
  <c r="BS3" i="35"/>
  <c r="BS17" i="32" s="1"/>
  <c r="BR3" i="35"/>
  <c r="BR17" i="32" s="1"/>
  <c r="BQ3" i="35"/>
  <c r="BQ17" i="32" s="1"/>
  <c r="BP3" i="35"/>
  <c r="BP17" i="32" s="1"/>
  <c r="BO3" i="35"/>
  <c r="BO17" i="32" s="1"/>
  <c r="BN3" i="35"/>
  <c r="BN17" i="32" s="1"/>
  <c r="BM3" i="35"/>
  <c r="BM17" i="32" s="1"/>
  <c r="BL3" i="35"/>
  <c r="BL17" i="32" s="1"/>
  <c r="BK3" i="35"/>
  <c r="BK17" i="32" s="1"/>
  <c r="BJ3" i="35"/>
  <c r="BJ17" i="32" s="1"/>
  <c r="BI3" i="35"/>
  <c r="BI17" i="32" s="1"/>
  <c r="BH3" i="35"/>
  <c r="BH17" i="32" s="1"/>
  <c r="BG3" i="35"/>
  <c r="BG17" i="32" s="1"/>
  <c r="BF3" i="35"/>
  <c r="BF17" i="32" s="1"/>
  <c r="BE3" i="35"/>
  <c r="BE17" i="32" s="1"/>
  <c r="BD3" i="35"/>
  <c r="BD17" i="32" s="1"/>
  <c r="BC3" i="35"/>
  <c r="BC17" i="32" s="1"/>
  <c r="BB3" i="35"/>
  <c r="BB17" i="32" s="1"/>
  <c r="BA3" i="35"/>
  <c r="BA17" i="32" s="1"/>
  <c r="AZ3" i="35"/>
  <c r="AZ17" i="32" s="1"/>
  <c r="AY3" i="35"/>
  <c r="AY17" i="32" s="1"/>
  <c r="AX3" i="35"/>
  <c r="AX17" i="32" s="1"/>
  <c r="AW3" i="35"/>
  <c r="AW17" i="32" s="1"/>
  <c r="AV3" i="35"/>
  <c r="AV17" i="32" s="1"/>
  <c r="AU3" i="35"/>
  <c r="AU17" i="32" s="1"/>
  <c r="AT3" i="35"/>
  <c r="AT17" i="32" s="1"/>
  <c r="AS3" i="35"/>
  <c r="AS17" i="32" s="1"/>
  <c r="AR3" i="35"/>
  <c r="AR17" i="32" s="1"/>
  <c r="AQ3" i="35"/>
  <c r="AQ17" i="32" s="1"/>
  <c r="AP3" i="35"/>
  <c r="AP17" i="32" s="1"/>
  <c r="AO3" i="35"/>
  <c r="AO17" i="32" s="1"/>
  <c r="AN3" i="35"/>
  <c r="AN17" i="32" s="1"/>
  <c r="AM3" i="35"/>
  <c r="AM17" i="32" s="1"/>
  <c r="AL3" i="35"/>
  <c r="AL17" i="32" s="1"/>
  <c r="AK3" i="35"/>
  <c r="AK17" i="32" s="1"/>
  <c r="AJ3" i="35"/>
  <c r="AJ17" i="32" s="1"/>
  <c r="AI3" i="35"/>
  <c r="AI17" i="32" s="1"/>
  <c r="AH3" i="35"/>
  <c r="AH17" i="32" s="1"/>
  <c r="AG3" i="35"/>
  <c r="AG17" i="32" s="1"/>
  <c r="AF3" i="35"/>
  <c r="AF17" i="32" s="1"/>
  <c r="AE3" i="35"/>
  <c r="AE17" i="32" s="1"/>
  <c r="AD3" i="35"/>
  <c r="AD17" i="32" s="1"/>
  <c r="AC3" i="35"/>
  <c r="AC17" i="32" s="1"/>
  <c r="AB3" i="35"/>
  <c r="AB17" i="32" s="1"/>
  <c r="AA3" i="35"/>
  <c r="AA17" i="32" s="1"/>
  <c r="Z3" i="35"/>
  <c r="Z17" i="32" s="1"/>
  <c r="Y3" i="35"/>
  <c r="Y17" i="32" s="1"/>
  <c r="X3" i="35"/>
  <c r="X17" i="32" s="1"/>
  <c r="W3" i="35"/>
  <c r="W17" i="32" s="1"/>
  <c r="V3" i="35"/>
  <c r="V17" i="32" s="1"/>
  <c r="U3" i="35"/>
  <c r="U17" i="32" s="1"/>
  <c r="T3" i="35"/>
  <c r="T17" i="32" s="1"/>
  <c r="S3" i="35"/>
  <c r="S17" i="32" s="1"/>
  <c r="R3" i="35"/>
  <c r="R17" i="32" s="1"/>
  <c r="Q3" i="35"/>
  <c r="Q17" i="32" s="1"/>
  <c r="P3" i="35"/>
  <c r="P17" i="32" s="1"/>
  <c r="O3" i="35"/>
  <c r="O17" i="32" s="1"/>
  <c r="N3" i="35"/>
  <c r="N17" i="32" s="1"/>
  <c r="M3" i="35"/>
  <c r="M17" i="32" s="1"/>
  <c r="L3" i="35"/>
  <c r="L17" i="32" s="1"/>
  <c r="K3" i="35"/>
  <c r="K17" i="32" s="1"/>
  <c r="J3" i="35"/>
  <c r="J17" i="32" s="1"/>
  <c r="I3" i="35"/>
  <c r="I17" i="32" s="1"/>
  <c r="H3" i="35"/>
  <c r="H17" i="32" s="1"/>
  <c r="G3" i="35"/>
  <c r="G17" i="32" s="1"/>
  <c r="F3" i="35"/>
  <c r="F17" i="32" s="1"/>
  <c r="C3" i="35"/>
  <c r="C17" i="32" s="1"/>
  <c r="GJ3" i="34"/>
  <c r="GJ11" i="32" s="1"/>
  <c r="FK3" i="34"/>
  <c r="FK11" i="32" s="1"/>
  <c r="FJ3" i="34"/>
  <c r="FJ11" i="32" s="1"/>
  <c r="FI3" i="34"/>
  <c r="FI11" i="32" s="1"/>
  <c r="FH3" i="34"/>
  <c r="FH11" i="32" s="1"/>
  <c r="FG3" i="34"/>
  <c r="FG11" i="32" s="1"/>
  <c r="FF3" i="34"/>
  <c r="FE3" i="34"/>
  <c r="FD3" i="34"/>
  <c r="FD11" i="32" s="1"/>
  <c r="FC3" i="34"/>
  <c r="FB3" i="34"/>
  <c r="FA3" i="34"/>
  <c r="EZ3" i="34"/>
  <c r="EY3" i="34"/>
  <c r="EX3" i="34"/>
  <c r="EW3" i="34"/>
  <c r="EV3" i="34"/>
  <c r="EU3" i="34"/>
  <c r="ET3" i="34"/>
  <c r="ES3" i="34"/>
  <c r="ER3" i="34"/>
  <c r="EQ3" i="34"/>
  <c r="EP3" i="34"/>
  <c r="EO3" i="34"/>
  <c r="EN3" i="34"/>
  <c r="EM3" i="34"/>
  <c r="EL3" i="34"/>
  <c r="EK3" i="34"/>
  <c r="EK11" i="32" s="1"/>
  <c r="EJ3" i="34"/>
  <c r="EJ11" i="32" s="1"/>
  <c r="EI3" i="34"/>
  <c r="EH3" i="34"/>
  <c r="EH11" i="32" s="1"/>
  <c r="EG3" i="34"/>
  <c r="EG11" i="32" s="1"/>
  <c r="EF3" i="34"/>
  <c r="EF11" i="32" s="1"/>
  <c r="DS3" i="34"/>
  <c r="DR3" i="34"/>
  <c r="DQ3" i="34"/>
  <c r="DP3" i="34"/>
  <c r="DO3" i="34"/>
  <c r="DN3" i="34"/>
  <c r="DM3" i="34"/>
  <c r="DL3" i="34"/>
  <c r="DK3" i="34"/>
  <c r="DJ3" i="34"/>
  <c r="DH3" i="34"/>
  <c r="DG3" i="34"/>
  <c r="DG11" i="32" s="1"/>
  <c r="DF3" i="34"/>
  <c r="DE3" i="34"/>
  <c r="DD3" i="34"/>
  <c r="DC3" i="34"/>
  <c r="DB3" i="34"/>
  <c r="DA3" i="34"/>
  <c r="CZ3" i="34"/>
  <c r="CY3" i="34"/>
  <c r="CW3" i="34"/>
  <c r="CV3" i="34"/>
  <c r="CU3" i="34"/>
  <c r="CT3" i="34"/>
  <c r="CS3" i="34"/>
  <c r="CR3" i="34"/>
  <c r="CQ3" i="34"/>
  <c r="CP3" i="34"/>
  <c r="CO3" i="34"/>
  <c r="CN3" i="34"/>
  <c r="CL3" i="34"/>
  <c r="CK3" i="34"/>
  <c r="CJ3" i="34"/>
  <c r="CI3" i="34"/>
  <c r="CH3" i="34"/>
  <c r="CG3" i="34"/>
  <c r="CF3" i="34"/>
  <c r="CE3" i="34"/>
  <c r="CD3" i="34"/>
  <c r="CC3" i="34"/>
  <c r="CA3" i="34"/>
  <c r="BZ3" i="34"/>
  <c r="BY3" i="34"/>
  <c r="BX3" i="34"/>
  <c r="BW3" i="34"/>
  <c r="BV3" i="34"/>
  <c r="BU3" i="34"/>
  <c r="BT3" i="34"/>
  <c r="BS3" i="34"/>
  <c r="BR3" i="34"/>
  <c r="BR11" i="32" s="1"/>
  <c r="BP3" i="34"/>
  <c r="BO3" i="34"/>
  <c r="BN3" i="34"/>
  <c r="BM3" i="34"/>
  <c r="BL3" i="34"/>
  <c r="BK3" i="34"/>
  <c r="BJ3" i="34"/>
  <c r="BI3" i="34"/>
  <c r="BH3" i="34"/>
  <c r="BG3" i="34"/>
  <c r="BG11" i="32" s="1"/>
  <c r="BE3" i="34"/>
  <c r="BD3" i="34"/>
  <c r="BC3" i="34"/>
  <c r="BB3" i="34"/>
  <c r="BA3" i="34"/>
  <c r="AZ3" i="34"/>
  <c r="AY3" i="34"/>
  <c r="AX3" i="34"/>
  <c r="AW3" i="34"/>
  <c r="AV3" i="34"/>
  <c r="AV11" i="32" s="1"/>
  <c r="AT3" i="34"/>
  <c r="AS3" i="34"/>
  <c r="AR3" i="34"/>
  <c r="AQ3" i="34"/>
  <c r="AP3" i="34"/>
  <c r="AO3" i="34"/>
  <c r="AN3" i="34"/>
  <c r="AM3" i="34"/>
  <c r="AL3" i="34"/>
  <c r="AK3" i="34"/>
  <c r="AK11" i="32" s="1"/>
  <c r="AI3" i="34"/>
  <c r="AH3" i="34"/>
  <c r="AG3" i="34"/>
  <c r="AF3" i="34"/>
  <c r="AE3" i="34"/>
  <c r="AD3" i="34"/>
  <c r="AC3" i="34"/>
  <c r="AB3" i="34"/>
  <c r="AA3" i="34"/>
  <c r="Z3" i="34"/>
  <c r="Z11" i="32" s="1"/>
  <c r="X3" i="34"/>
  <c r="W3" i="34"/>
  <c r="V3" i="34"/>
  <c r="U3" i="34"/>
  <c r="T3" i="34"/>
  <c r="S3" i="34"/>
  <c r="R3" i="34"/>
  <c r="Q3" i="34"/>
  <c r="P3" i="34"/>
  <c r="O3" i="34"/>
  <c r="O11" i="32" s="1"/>
  <c r="M3" i="34"/>
  <c r="L3" i="34"/>
  <c r="K3" i="34"/>
  <c r="J3" i="34"/>
  <c r="I3" i="34"/>
  <c r="I11" i="32" s="1"/>
  <c r="H3" i="34"/>
  <c r="G3" i="34"/>
  <c r="F3" i="34"/>
  <c r="E3" i="34"/>
  <c r="D3" i="34"/>
  <c r="D11" i="32" s="1"/>
  <c r="C3" i="34"/>
  <c r="C11" i="32" s="1"/>
  <c r="B3" i="34"/>
  <c r="B11" i="32" s="1"/>
  <c r="EE3" i="33"/>
  <c r="EE5" i="32" s="1"/>
  <c r="ED3" i="33"/>
  <c r="ED5" i="32" s="1"/>
  <c r="EC3" i="33"/>
  <c r="EC5" i="32" s="1"/>
  <c r="EB3" i="33"/>
  <c r="EB5" i="32" s="1"/>
  <c r="DZ3" i="33"/>
  <c r="DZ5" i="32" s="1"/>
  <c r="DY3" i="33"/>
  <c r="DY5" i="32" s="1"/>
  <c r="DX3" i="33"/>
  <c r="DX5" i="32" s="1"/>
  <c r="DW3" i="33"/>
  <c r="DW5" i="32" s="1"/>
  <c r="DU3" i="33"/>
  <c r="DU5" i="32" s="1"/>
  <c r="DT3" i="33"/>
  <c r="DT5" i="32" s="1"/>
  <c r="DS3" i="33"/>
  <c r="DS5" i="32" s="1"/>
  <c r="DR3" i="33"/>
  <c r="DR5" i="32" s="1"/>
  <c r="DP3" i="33"/>
  <c r="DP5" i="32" s="1"/>
  <c r="DO3" i="33"/>
  <c r="DO5" i="32" s="1"/>
  <c r="DN3" i="33"/>
  <c r="DN5" i="32" s="1"/>
  <c r="DM3" i="33"/>
  <c r="DM5" i="32" s="1"/>
  <c r="DK3" i="33"/>
  <c r="DK5" i="32" s="1"/>
  <c r="DJ3" i="33"/>
  <c r="DJ5" i="32" s="1"/>
  <c r="DI3" i="33"/>
  <c r="DI5" i="32" s="1"/>
  <c r="DH3" i="33"/>
  <c r="DH5" i="32" s="1"/>
  <c r="DF3" i="33"/>
  <c r="DF5" i="32" s="1"/>
  <c r="DE3" i="33"/>
  <c r="DE5" i="32" s="1"/>
  <c r="DD3" i="33"/>
  <c r="DD5" i="32" s="1"/>
  <c r="DC3" i="33"/>
  <c r="DC5" i="32" s="1"/>
  <c r="IA3" i="33"/>
  <c r="HZ3" i="33"/>
  <c r="HY3" i="33"/>
  <c r="HX3" i="33"/>
  <c r="HX5" i="32" s="1"/>
  <c r="HV3" i="33"/>
  <c r="HU3" i="33"/>
  <c r="HT3" i="33"/>
  <c r="HS3" i="33"/>
  <c r="HS5" i="32" s="1"/>
  <c r="HQ3" i="33"/>
  <c r="HP3" i="33"/>
  <c r="HO3" i="33"/>
  <c r="HN3" i="33"/>
  <c r="HN5" i="32" s="1"/>
  <c r="HL3" i="33"/>
  <c r="HK3" i="33"/>
  <c r="HJ3" i="33"/>
  <c r="HI3" i="33"/>
  <c r="HI5" i="32" s="1"/>
  <c r="HG3" i="33"/>
  <c r="HF3" i="33"/>
  <c r="HE3" i="33"/>
  <c r="HD3" i="33"/>
  <c r="HD5" i="32" s="1"/>
  <c r="HB3" i="33"/>
  <c r="HA3" i="33"/>
  <c r="GZ3" i="33"/>
  <c r="GY3" i="33"/>
  <c r="GY5" i="32" s="1"/>
  <c r="GW3" i="33"/>
  <c r="GV3" i="33"/>
  <c r="GU3" i="33"/>
  <c r="GT3" i="33"/>
  <c r="GT5" i="32" s="1"/>
  <c r="GR3" i="33"/>
  <c r="GQ3" i="33"/>
  <c r="GP3" i="33"/>
  <c r="GO3" i="33"/>
  <c r="GO5" i="32" s="1"/>
  <c r="GM3" i="33"/>
  <c r="GL3" i="33"/>
  <c r="GK3" i="33"/>
  <c r="GJ3" i="33"/>
  <c r="GJ5" i="32" s="1"/>
  <c r="GH3" i="33"/>
  <c r="GG3" i="33"/>
  <c r="GF3" i="33"/>
  <c r="GE3" i="33"/>
  <c r="GE5" i="32" s="1"/>
  <c r="GC3" i="33"/>
  <c r="GB3" i="33"/>
  <c r="GA3" i="33"/>
  <c r="FZ3" i="33"/>
  <c r="FZ5" i="32" s="1"/>
  <c r="FX3" i="33"/>
  <c r="FW3" i="33"/>
  <c r="FV3" i="33"/>
  <c r="FU3" i="33"/>
  <c r="FU5" i="32" s="1"/>
  <c r="FS3" i="33"/>
  <c r="FR3" i="33"/>
  <c r="FQ3" i="33"/>
  <c r="FP3" i="33"/>
  <c r="FP5" i="32" s="1"/>
  <c r="FI3" i="33"/>
  <c r="FI5" i="32" s="1"/>
  <c r="FH3" i="33"/>
  <c r="FH5" i="32" s="1"/>
  <c r="FG3" i="33"/>
  <c r="FG5" i="32" s="1"/>
  <c r="FF3" i="33"/>
  <c r="FF5" i="32" s="1"/>
  <c r="FD3" i="33"/>
  <c r="FD5" i="32" s="1"/>
  <c r="FC3" i="33"/>
  <c r="FC5" i="32" s="1"/>
  <c r="FB3" i="33"/>
  <c r="FB5" i="32" s="1"/>
  <c r="FA3" i="33"/>
  <c r="FA5" i="32" s="1"/>
  <c r="EY3" i="33"/>
  <c r="EY5" i="32" s="1"/>
  <c r="EX3" i="33"/>
  <c r="EX5" i="32" s="1"/>
  <c r="EW3" i="33"/>
  <c r="EW5" i="32" s="1"/>
  <c r="EV3" i="33"/>
  <c r="EV5" i="32" s="1"/>
  <c r="ET3" i="33"/>
  <c r="ET5" i="32" s="1"/>
  <c r="ES3" i="33"/>
  <c r="ES5" i="32" s="1"/>
  <c r="ER3" i="33"/>
  <c r="ER5" i="32" s="1"/>
  <c r="EQ3" i="33"/>
  <c r="EQ5" i="32" s="1"/>
  <c r="EO3" i="33"/>
  <c r="EO5" i="32" s="1"/>
  <c r="EN3" i="33"/>
  <c r="EN5" i="32" s="1"/>
  <c r="EM3" i="33"/>
  <c r="EM5" i="32" s="1"/>
  <c r="EL3" i="33"/>
  <c r="EL5" i="32" s="1"/>
  <c r="D3" i="33"/>
  <c r="DW11" i="33"/>
  <c r="CQ3" i="33"/>
  <c r="CQ5" i="32" s="1"/>
  <c r="CP3" i="33"/>
  <c r="CP5" i="32" s="1"/>
  <c r="CO3" i="33"/>
  <c r="CO5" i="32" s="1"/>
  <c r="CN3" i="33"/>
  <c r="CN5" i="32" s="1"/>
  <c r="CL3" i="33"/>
  <c r="CL5" i="32" s="1"/>
  <c r="CK3" i="33"/>
  <c r="CK5" i="32" s="1"/>
  <c r="CJ3" i="33"/>
  <c r="CJ5" i="32" s="1"/>
  <c r="CI3" i="33"/>
  <c r="CI5" i="32" s="1"/>
  <c r="CG3" i="33"/>
  <c r="CG5" i="32" s="1"/>
  <c r="CF3" i="33"/>
  <c r="CF5" i="32" s="1"/>
  <c r="CE3" i="33"/>
  <c r="CE5" i="32" s="1"/>
  <c r="CD3" i="33"/>
  <c r="CD5" i="32" s="1"/>
  <c r="CB3" i="33"/>
  <c r="CB5" i="32" s="1"/>
  <c r="CA3" i="33"/>
  <c r="CA5" i="32" s="1"/>
  <c r="BZ3" i="33"/>
  <c r="BZ5" i="32" s="1"/>
  <c r="BY3" i="33"/>
  <c r="BY5" i="32" s="1"/>
  <c r="BW3" i="33"/>
  <c r="BW5" i="32" s="1"/>
  <c r="BV3" i="33"/>
  <c r="BV5" i="32" s="1"/>
  <c r="BU3" i="33"/>
  <c r="BU5" i="32" s="1"/>
  <c r="BT3" i="33"/>
  <c r="BT5" i="32" s="1"/>
  <c r="BR3" i="33"/>
  <c r="BR5" i="32" s="1"/>
  <c r="BQ3" i="33"/>
  <c r="BQ5" i="32" s="1"/>
  <c r="BP3" i="33"/>
  <c r="BP5" i="32" s="1"/>
  <c r="BO3" i="33"/>
  <c r="BO5" i="32" s="1"/>
  <c r="BM3" i="33"/>
  <c r="BM5" i="32" s="1"/>
  <c r="BL3" i="33"/>
  <c r="BL5" i="32" s="1"/>
  <c r="BK3" i="33"/>
  <c r="BK5" i="32" s="1"/>
  <c r="BJ3" i="33"/>
  <c r="BJ5" i="32" s="1"/>
  <c r="BH3" i="33"/>
  <c r="BH5" i="32" s="1"/>
  <c r="BG3" i="33"/>
  <c r="BG5" i="32" s="1"/>
  <c r="BF3" i="33"/>
  <c r="BF5" i="32" s="1"/>
  <c r="BE3" i="33"/>
  <c r="BE5" i="32" s="1"/>
  <c r="BC3" i="33"/>
  <c r="BC5" i="32" s="1"/>
  <c r="BB3" i="33"/>
  <c r="BB5" i="32" s="1"/>
  <c r="BA3" i="33"/>
  <c r="BA5" i="32" s="1"/>
  <c r="AZ3" i="33"/>
  <c r="AZ5" i="32" s="1"/>
  <c r="AX3" i="33"/>
  <c r="AX5" i="32" s="1"/>
  <c r="AW3" i="33"/>
  <c r="AW5" i="32" s="1"/>
  <c r="AV3" i="33"/>
  <c r="AV5" i="32" s="1"/>
  <c r="AU3" i="33"/>
  <c r="AU5" i="32" s="1"/>
  <c r="AS3" i="33"/>
  <c r="AS5" i="32" s="1"/>
  <c r="AR3" i="33"/>
  <c r="AR5" i="32" s="1"/>
  <c r="AQ3" i="33"/>
  <c r="AQ5" i="32" s="1"/>
  <c r="AP3" i="33"/>
  <c r="AP5" i="32" s="1"/>
  <c r="AN3" i="33"/>
  <c r="AN5" i="32" s="1"/>
  <c r="AM3" i="33"/>
  <c r="AM5" i="32" s="1"/>
  <c r="AL3" i="33"/>
  <c r="AL5" i="32" s="1"/>
  <c r="AK3" i="33"/>
  <c r="AK5" i="32" s="1"/>
  <c r="AI3" i="33"/>
  <c r="AI5" i="32" s="1"/>
  <c r="AH3" i="33"/>
  <c r="AH5" i="32" s="1"/>
  <c r="AG3" i="33"/>
  <c r="AG5" i="32" s="1"/>
  <c r="AF3" i="33"/>
  <c r="AF5" i="32" s="1"/>
  <c r="AD3" i="33"/>
  <c r="AD5" i="32" s="1"/>
  <c r="AC3" i="33"/>
  <c r="AC5" i="32" s="1"/>
  <c r="AB3" i="33"/>
  <c r="AB5" i="32" s="1"/>
  <c r="AA3" i="33"/>
  <c r="AA5" i="32" s="1"/>
  <c r="Y3" i="33"/>
  <c r="Y5" i="32" s="1"/>
  <c r="X3" i="33"/>
  <c r="X5" i="32" s="1"/>
  <c r="W3" i="33"/>
  <c r="W5" i="32" s="1"/>
  <c r="V3" i="33"/>
  <c r="V5" i="32" s="1"/>
  <c r="T3" i="33"/>
  <c r="T5" i="32" s="1"/>
  <c r="S3" i="33"/>
  <c r="S5" i="32" s="1"/>
  <c r="R3" i="33"/>
  <c r="R5" i="32" s="1"/>
  <c r="Q3" i="33"/>
  <c r="Q5" i="32" s="1"/>
  <c r="O3" i="33"/>
  <c r="O5" i="32" s="1"/>
  <c r="N3" i="33"/>
  <c r="N5" i="32" s="1"/>
  <c r="M3" i="33"/>
  <c r="M5" i="32" s="1"/>
  <c r="L3" i="33"/>
  <c r="L5" i="32" s="1"/>
  <c r="J3" i="33"/>
  <c r="J5" i="32" s="1"/>
  <c r="I3" i="33"/>
  <c r="I5" i="32" s="1"/>
  <c r="H3" i="33"/>
  <c r="H5" i="32" s="1"/>
  <c r="G3" i="33"/>
  <c r="G5" i="32" s="1"/>
  <c r="F3" i="33"/>
  <c r="F5" i="32" s="1"/>
  <c r="C3" i="33"/>
  <c r="C5" i="32" s="1"/>
  <c r="B3" i="35"/>
  <c r="B17" i="32" s="1"/>
  <c r="B3" i="33"/>
  <c r="B5" i="32" s="1"/>
  <c r="F21" i="24"/>
  <c r="F20" i="24"/>
  <c r="F19" i="24"/>
  <c r="F18" i="24"/>
  <c r="X41" i="4"/>
  <c r="V41" i="4"/>
  <c r="T41" i="4"/>
  <c r="R41" i="4"/>
  <c r="P41" i="4"/>
  <c r="N41" i="4"/>
  <c r="L41" i="4"/>
  <c r="J41" i="4"/>
  <c r="H41" i="4"/>
  <c r="F41" i="4"/>
  <c r="X40" i="4"/>
  <c r="V40" i="4"/>
  <c r="T40" i="4"/>
  <c r="R40" i="4"/>
  <c r="P40" i="4"/>
  <c r="N40" i="4"/>
  <c r="L40" i="4"/>
  <c r="J40" i="4"/>
  <c r="H40" i="4"/>
  <c r="F40" i="4"/>
  <c r="X39" i="4"/>
  <c r="V39" i="4"/>
  <c r="T39" i="4"/>
  <c r="R39" i="4"/>
  <c r="P39" i="4"/>
  <c r="N39" i="4"/>
  <c r="L39" i="4"/>
  <c r="J39" i="4"/>
  <c r="H39" i="4"/>
  <c r="F39" i="4"/>
  <c r="X38" i="4"/>
  <c r="V38" i="4"/>
  <c r="T38" i="4"/>
  <c r="R38" i="4"/>
  <c r="P38" i="4"/>
  <c r="N38" i="4"/>
  <c r="L38" i="4"/>
  <c r="J38" i="4"/>
  <c r="H38" i="4"/>
  <c r="F38" i="4"/>
  <c r="X37" i="4"/>
  <c r="V37" i="4"/>
  <c r="T37" i="4"/>
  <c r="R37" i="4"/>
  <c r="P37" i="4"/>
  <c r="N37" i="4"/>
  <c r="L37" i="4"/>
  <c r="J37" i="4"/>
  <c r="H37" i="4"/>
  <c r="F37" i="4"/>
  <c r="X36" i="4"/>
  <c r="V36" i="4"/>
  <c r="T36" i="4"/>
  <c r="R36" i="4"/>
  <c r="P36" i="4"/>
  <c r="N36" i="4"/>
  <c r="L36" i="4"/>
  <c r="J36" i="4"/>
  <c r="H36" i="4"/>
  <c r="F36" i="4"/>
  <c r="X35" i="4"/>
  <c r="V35" i="4"/>
  <c r="T35" i="4"/>
  <c r="R35" i="4"/>
  <c r="P35" i="4"/>
  <c r="N35" i="4"/>
  <c r="L35" i="4"/>
  <c r="J35" i="4"/>
  <c r="H35" i="4"/>
  <c r="F35" i="4"/>
  <c r="X34" i="4"/>
  <c r="V34" i="4"/>
  <c r="T34" i="4"/>
  <c r="R34" i="4"/>
  <c r="P34" i="4"/>
  <c r="N34" i="4"/>
  <c r="L34" i="4"/>
  <c r="J34" i="4"/>
  <c r="H34" i="4"/>
  <c r="F34" i="4"/>
  <c r="X33" i="4"/>
  <c r="V33" i="4"/>
  <c r="T33" i="4"/>
  <c r="R33" i="4"/>
  <c r="P33" i="4"/>
  <c r="N33" i="4"/>
  <c r="L33" i="4"/>
  <c r="J33" i="4"/>
  <c r="H33" i="4"/>
  <c r="F33" i="4"/>
  <c r="U51" i="3"/>
  <c r="S51" i="3"/>
  <c r="Q51" i="3"/>
  <c r="O51" i="3"/>
  <c r="M51" i="3"/>
  <c r="K51" i="3"/>
  <c r="I51" i="3"/>
  <c r="G51" i="3"/>
  <c r="U26" i="3"/>
  <c r="S26" i="3"/>
  <c r="Q26" i="3"/>
  <c r="O26" i="3"/>
  <c r="M26" i="3"/>
  <c r="K26" i="3"/>
  <c r="I26" i="3"/>
  <c r="G26" i="3"/>
  <c r="Q27" i="20"/>
  <c r="AN3" i="37" s="1"/>
  <c r="AN29" i="32" s="1"/>
  <c r="P27" i="20"/>
  <c r="AM3" i="37" s="1"/>
  <c r="AM29" i="32" s="1"/>
  <c r="O27" i="20"/>
  <c r="AL3" i="37" s="1"/>
  <c r="AL29" i="32" s="1"/>
  <c r="N27" i="20"/>
  <c r="AK3" i="37" s="1"/>
  <c r="AK29" i="32" s="1"/>
  <c r="M27" i="20"/>
  <c r="AJ3" i="37" s="1"/>
  <c r="AJ29" i="32" s="1"/>
  <c r="L27" i="20"/>
  <c r="AI3" i="37" s="1"/>
  <c r="AI29" i="32" s="1"/>
  <c r="K27" i="20"/>
  <c r="AH3" i="37" s="1"/>
  <c r="AH29" i="32" s="1"/>
  <c r="J27" i="20"/>
  <c r="AG3" i="37" s="1"/>
  <c r="AG29" i="32" s="1"/>
  <c r="I27" i="20"/>
  <c r="AF3" i="37" s="1"/>
  <c r="AF29" i="32" s="1"/>
  <c r="H27" i="20"/>
  <c r="AE3" i="37" s="1"/>
  <c r="AE29" i="32" s="1"/>
  <c r="G27" i="20"/>
  <c r="AD3" i="37" s="1"/>
  <c r="AD29" i="32" s="1"/>
  <c r="F27" i="20"/>
  <c r="AC3" i="37" s="1"/>
  <c r="AC29" i="32" s="1"/>
  <c r="R61" i="11"/>
  <c r="Q61" i="11"/>
  <c r="P61" i="11"/>
  <c r="O61" i="11"/>
  <c r="N61" i="11"/>
  <c r="M61" i="11"/>
  <c r="L61" i="11"/>
  <c r="K61" i="11"/>
  <c r="J61" i="11"/>
  <c r="I61" i="11"/>
  <c r="H61" i="11"/>
  <c r="G61" i="11"/>
  <c r="R34" i="11"/>
  <c r="Q34" i="11"/>
  <c r="P34" i="11"/>
  <c r="O34" i="11"/>
  <c r="N34" i="11"/>
  <c r="M34" i="11"/>
  <c r="L34" i="11"/>
  <c r="K34" i="11"/>
  <c r="J34" i="11"/>
  <c r="I34" i="11"/>
  <c r="H34" i="11"/>
  <c r="G34" i="11"/>
  <c r="Q27" i="1"/>
  <c r="DV3" i="35" s="1"/>
  <c r="DV17" i="32" s="1"/>
  <c r="P27" i="1"/>
  <c r="DU3" i="35" s="1"/>
  <c r="DU17" i="32" s="1"/>
  <c r="O27" i="1"/>
  <c r="DT3" i="35" s="1"/>
  <c r="DT17" i="32" s="1"/>
  <c r="N27" i="1"/>
  <c r="DS3" i="35" s="1"/>
  <c r="DS17" i="32" s="1"/>
  <c r="M27" i="1"/>
  <c r="DR3" i="35" s="1"/>
  <c r="DR17" i="32" s="1"/>
  <c r="L27" i="1"/>
  <c r="DQ3" i="35" s="1"/>
  <c r="DQ17" i="32" s="1"/>
  <c r="K27" i="1"/>
  <c r="DP3" i="35" s="1"/>
  <c r="DP17" i="32" s="1"/>
  <c r="J27" i="1"/>
  <c r="DO3" i="35" s="1"/>
  <c r="DO17" i="32" s="1"/>
  <c r="I27" i="1"/>
  <c r="DN3" i="35" s="1"/>
  <c r="DN17" i="32" s="1"/>
  <c r="H27" i="1"/>
  <c r="DM3" i="35" s="1"/>
  <c r="DM17" i="32" s="1"/>
  <c r="G27" i="1"/>
  <c r="DL3" i="35" s="1"/>
  <c r="DL17" i="32" s="1"/>
  <c r="F27" i="1"/>
  <c r="DK3" i="35" s="1"/>
  <c r="DK17" i="32" s="1"/>
  <c r="D166" i="30"/>
  <c r="E155" i="30"/>
  <c r="F155" i="30" s="1"/>
  <c r="E154" i="30"/>
  <c r="F154" i="30" s="1"/>
  <c r="E153" i="30"/>
  <c r="F153" i="30" s="1"/>
  <c r="E152" i="30"/>
  <c r="F152" i="30" s="1"/>
  <c r="E151" i="30"/>
  <c r="F151" i="30" s="1"/>
  <c r="E150" i="30"/>
  <c r="F150" i="30" s="1"/>
  <c r="E149" i="30"/>
  <c r="F149" i="30" s="1"/>
  <c r="E148" i="30"/>
  <c r="F148" i="30" s="1"/>
  <c r="E147" i="30"/>
  <c r="F147" i="30" s="1"/>
  <c r="D136" i="30"/>
  <c r="D129" i="30"/>
  <c r="D120" i="30"/>
  <c r="D112" i="30"/>
  <c r="D104" i="30"/>
  <c r="D96" i="30"/>
  <c r="D88" i="30"/>
  <c r="D80" i="30"/>
  <c r="D72" i="30"/>
  <c r="D64" i="30"/>
  <c r="D21" i="30"/>
  <c r="D17" i="30"/>
  <c r="D13" i="30"/>
  <c r="D9" i="30"/>
  <c r="E20" i="26"/>
  <c r="E3" i="38" s="1"/>
  <c r="E35" i="32" s="1"/>
  <c r="FP3" i="36" l="1"/>
  <c r="FP23" i="32" s="1"/>
  <c r="AD3" i="36"/>
  <c r="AD23" i="32" s="1"/>
  <c r="FR3" i="36"/>
  <c r="FR23" i="32" s="1"/>
  <c r="DP3" i="37"/>
  <c r="DP29" i="32" s="1"/>
  <c r="GK3" i="37"/>
  <c r="GK29" i="32" s="1"/>
  <c r="CB3" i="39"/>
  <c r="CB41" i="32" s="1"/>
  <c r="AN3" i="36"/>
  <c r="AN23" i="32" s="1"/>
  <c r="DM3" i="37"/>
  <c r="DM29" i="32" s="1"/>
  <c r="AO3" i="36"/>
  <c r="AO23" i="32" s="1"/>
  <c r="DN3" i="37"/>
  <c r="DN29" i="32" s="1"/>
  <c r="FX3" i="34"/>
  <c r="FX11" i="32" s="1"/>
  <c r="DO3" i="37"/>
  <c r="DO29" i="32" s="1"/>
  <c r="FY3" i="34"/>
  <c r="FY11" i="32" s="1"/>
  <c r="AE3" i="36"/>
  <c r="AE23" i="32" s="1"/>
  <c r="CA3" i="39"/>
  <c r="CA41" i="32" s="1"/>
  <c r="FH3" i="36"/>
  <c r="FH23" i="32" s="1"/>
  <c r="GM3" i="37"/>
  <c r="GM29" i="32" s="1"/>
  <c r="CE3" i="39"/>
  <c r="CE41" i="32" s="1"/>
  <c r="FV3" i="34"/>
  <c r="FV11" i="32" s="1"/>
  <c r="FQ3" i="36"/>
  <c r="FQ23" i="32" s="1"/>
  <c r="AF3" i="36"/>
  <c r="AF23" i="32" s="1"/>
  <c r="FG3" i="36"/>
  <c r="FG23" i="32" s="1"/>
  <c r="FI3" i="36"/>
  <c r="FI23" i="32" s="1"/>
  <c r="GO3" i="37"/>
  <c r="GO29" i="32" s="1"/>
  <c r="GP3" i="37"/>
  <c r="GP29" i="32" s="1"/>
  <c r="AL3" i="36"/>
  <c r="AL23" i="32" s="1"/>
  <c r="FM3" i="36"/>
  <c r="FM23" i="32" s="1"/>
  <c r="DK3" i="37"/>
  <c r="DK29" i="32" s="1"/>
  <c r="GQ3" i="37"/>
  <c r="GQ29" i="32" s="1"/>
  <c r="BV3" i="39"/>
  <c r="BV41" i="32" s="1"/>
  <c r="FO3" i="36"/>
  <c r="FO23" i="32" s="1"/>
  <c r="FW3" i="34"/>
  <c r="FW11" i="32" s="1"/>
  <c r="AG3" i="36"/>
  <c r="AG23" i="32" s="1"/>
  <c r="GL3" i="37"/>
  <c r="GL29" i="32" s="1"/>
  <c r="AH3" i="36"/>
  <c r="AH23" i="32" s="1"/>
  <c r="CD3" i="39"/>
  <c r="CD41" i="32" s="1"/>
  <c r="AI3" i="36"/>
  <c r="AI23" i="32" s="1"/>
  <c r="FJ3" i="36"/>
  <c r="FJ23" i="32" s="1"/>
  <c r="GN3" i="37"/>
  <c r="GN29" i="32" s="1"/>
  <c r="AJ3" i="36"/>
  <c r="AJ23" i="32" s="1"/>
  <c r="FK3" i="36"/>
  <c r="FK23" i="32" s="1"/>
  <c r="DI3" i="37"/>
  <c r="DI29" i="32" s="1"/>
  <c r="AK3" i="36"/>
  <c r="AK23" i="32" s="1"/>
  <c r="FL3" i="36"/>
  <c r="FL23" i="32" s="1"/>
  <c r="DJ3" i="37"/>
  <c r="DJ29" i="32" s="1"/>
  <c r="AM3" i="36"/>
  <c r="AM23" i="32" s="1"/>
  <c r="FN3" i="36"/>
  <c r="FN23" i="32" s="1"/>
  <c r="DL3" i="37"/>
  <c r="DL29" i="32" s="1"/>
  <c r="GR3" i="37"/>
  <c r="GR29" i="32" s="1"/>
  <c r="BW3" i="39"/>
  <c r="BW41" i="32" s="1"/>
  <c r="BX3" i="39"/>
  <c r="BX41" i="32" s="1"/>
  <c r="BY3" i="39"/>
  <c r="BY41" i="32" s="1"/>
  <c r="BZ3" i="39"/>
  <c r="BZ41" i="32" s="1"/>
  <c r="CC3" i="39"/>
  <c r="CC41" i="32" s="1"/>
  <c r="E3" i="33"/>
  <c r="E5" i="32" s="1"/>
  <c r="GK3" i="34"/>
  <c r="GK11" i="32" s="1"/>
  <c r="GC3" i="34"/>
  <c r="GC11" i="32" s="1"/>
  <c r="GD3" i="34"/>
  <c r="GD11" i="32" s="1"/>
  <c r="GE3" i="34"/>
  <c r="GE11" i="32" s="1"/>
  <c r="GB3" i="34"/>
  <c r="GB11" i="32" s="1"/>
  <c r="GF3" i="34"/>
  <c r="GF11" i="32" s="1"/>
  <c r="FU3" i="34"/>
  <c r="FU11" i="32" s="1"/>
  <c r="GG3" i="34"/>
  <c r="GG11" i="32" s="1"/>
  <c r="FZ3" i="34"/>
  <c r="FZ11" i="32" s="1"/>
  <c r="GH3" i="34"/>
  <c r="GH11" i="32" s="1"/>
  <c r="GA3" i="34"/>
  <c r="GA11" i="32" s="1"/>
  <c r="E3" i="35"/>
  <c r="E17" i="32" s="1"/>
  <c r="E159" i="30"/>
  <c r="E160" i="30" s="1"/>
  <c r="E158" i="30"/>
  <c r="GI3" i="34" l="1"/>
  <c r="GI11" i="32" s="1"/>
  <c r="J19" i="13"/>
  <c r="J18" i="13"/>
  <c r="J17" i="13"/>
  <c r="J16" i="13"/>
  <c r="J15" i="13"/>
  <c r="J14" i="13"/>
  <c r="J13" i="13"/>
  <c r="J12" i="13"/>
  <c r="J11" i="13"/>
  <c r="R18" i="27"/>
  <c r="Q18" i="27"/>
  <c r="ED3" i="34" s="1"/>
  <c r="P18" i="27"/>
  <c r="EC3" i="34" s="1"/>
  <c r="EC11" i="32" s="1"/>
  <c r="O18" i="27"/>
  <c r="EB3" i="34" s="1"/>
  <c r="N18" i="27"/>
  <c r="EA3" i="34" s="1"/>
  <c r="M18" i="27"/>
  <c r="DZ3" i="34" s="1"/>
  <c r="DZ11" i="32" s="1"/>
  <c r="L18" i="27"/>
  <c r="K18" i="27"/>
  <c r="DY3" i="34" s="1"/>
  <c r="J18" i="27"/>
  <c r="DX3" i="34" s="1"/>
  <c r="I18" i="27"/>
  <c r="DW3" i="34" s="1"/>
  <c r="H18" i="27"/>
  <c r="DV3" i="34" s="1"/>
  <c r="G18" i="27"/>
  <c r="DU3" i="34" s="1"/>
  <c r="DU11" i="32" s="1"/>
  <c r="S17" i="27"/>
  <c r="S16" i="27"/>
  <c r="DT3" i="34" s="1"/>
  <c r="S15" i="27"/>
  <c r="DI3" i="34" s="1"/>
  <c r="DI11" i="32" s="1"/>
  <c r="S14" i="27"/>
  <c r="CX3" i="34" s="1"/>
  <c r="S13" i="27"/>
  <c r="CM3" i="34" s="1"/>
  <c r="S12" i="27"/>
  <c r="CB3" i="34" s="1"/>
  <c r="CB11" i="32" s="1"/>
  <c r="S11" i="27"/>
  <c r="BQ3" i="34" s="1"/>
  <c r="BQ11" i="32" s="1"/>
  <c r="S10" i="27"/>
  <c r="BF3" i="34" s="1"/>
  <c r="BF11" i="32" s="1"/>
  <c r="S9" i="27"/>
  <c r="AU3" i="34" s="1"/>
  <c r="AU11" i="32" s="1"/>
  <c r="S8" i="27"/>
  <c r="AJ3" i="34" s="1"/>
  <c r="AJ11" i="32" s="1"/>
  <c r="S7" i="27"/>
  <c r="Y3" i="34" s="1"/>
  <c r="Y11" i="32" s="1"/>
  <c r="S6" i="27"/>
  <c r="N3" i="34" s="1"/>
  <c r="N11" i="32" s="1"/>
  <c r="P6" i="18"/>
  <c r="FT3" i="33" s="1"/>
  <c r="FT5" i="32" s="1"/>
  <c r="P21" i="18"/>
  <c r="P20" i="18"/>
  <c r="P19" i="18"/>
  <c r="P18" i="18"/>
  <c r="P17" i="18"/>
  <c r="HW3" i="33" s="1"/>
  <c r="HW5" i="32" s="1"/>
  <c r="P16" i="18"/>
  <c r="HR3" i="33" s="1"/>
  <c r="HR5" i="32" s="1"/>
  <c r="P15" i="18"/>
  <c r="HM3" i="33" s="1"/>
  <c r="HM5" i="32" s="1"/>
  <c r="P14" i="18"/>
  <c r="HH3" i="33" s="1"/>
  <c r="HH5" i="32" s="1"/>
  <c r="P13" i="18"/>
  <c r="HC3" i="33" s="1"/>
  <c r="HC5" i="32" s="1"/>
  <c r="P12" i="18"/>
  <c r="GX3" i="33" s="1"/>
  <c r="GX5" i="32" s="1"/>
  <c r="P11" i="18"/>
  <c r="GS3" i="33" s="1"/>
  <c r="GS5" i="32" s="1"/>
  <c r="P10" i="18"/>
  <c r="GN3" i="33" s="1"/>
  <c r="GN5" i="32" s="1"/>
  <c r="P9" i="18"/>
  <c r="GI3" i="33" s="1"/>
  <c r="GI5" i="32" s="1"/>
  <c r="P8" i="18"/>
  <c r="GD3" i="33" s="1"/>
  <c r="GD5" i="32" s="1"/>
  <c r="P7" i="18"/>
  <c r="FY3" i="33" s="1"/>
  <c r="FY5" i="32" s="1"/>
  <c r="P24" i="17"/>
  <c r="FJ3" i="33" s="1"/>
  <c r="FJ5" i="32" s="1"/>
  <c r="P23" i="17"/>
  <c r="FE3" i="33" s="1"/>
  <c r="FE5" i="32" s="1"/>
  <c r="P22" i="17"/>
  <c r="EZ3" i="33" s="1"/>
  <c r="EZ5" i="32" s="1"/>
  <c r="P21" i="17"/>
  <c r="EU3" i="33" s="1"/>
  <c r="EU5" i="32" s="1"/>
  <c r="P20" i="17"/>
  <c r="EP3" i="33" s="1"/>
  <c r="EP5" i="32" s="1"/>
  <c r="N25" i="17"/>
  <c r="FN3" i="33" s="1"/>
  <c r="FN5" i="32" s="1"/>
  <c r="L25" i="17"/>
  <c r="FM3" i="33" s="1"/>
  <c r="FM5" i="32" s="1"/>
  <c r="J25" i="17"/>
  <c r="FL3" i="33" s="1"/>
  <c r="FL5" i="32" s="1"/>
  <c r="H25" i="17"/>
  <c r="FK3" i="33" s="1"/>
  <c r="FK5" i="32" s="1"/>
  <c r="P11" i="17"/>
  <c r="EF3" i="33" s="1"/>
  <c r="EF5" i="32" s="1"/>
  <c r="P10" i="17"/>
  <c r="EA3" i="33" s="1"/>
  <c r="EA5" i="32" s="1"/>
  <c r="P9" i="17"/>
  <c r="DV3" i="33" s="1"/>
  <c r="DV5" i="32" s="1"/>
  <c r="P8" i="17"/>
  <c r="DQ3" i="33" s="1"/>
  <c r="DQ5" i="32" s="1"/>
  <c r="P7" i="17"/>
  <c r="DL3" i="33" s="1"/>
  <c r="DL5" i="32" s="1"/>
  <c r="P6" i="17"/>
  <c r="N12" i="17"/>
  <c r="EJ3" i="33" s="1"/>
  <c r="EJ5" i="32" s="1"/>
  <c r="L12" i="17"/>
  <c r="EI3" i="33" s="1"/>
  <c r="EI5" i="32" s="1"/>
  <c r="J12" i="17"/>
  <c r="EH3" i="33" s="1"/>
  <c r="EH5" i="32" s="1"/>
  <c r="H12" i="17"/>
  <c r="J35" i="16"/>
  <c r="CR3" i="33" s="1"/>
  <c r="CR5" i="32" s="1"/>
  <c r="J34" i="16"/>
  <c r="CM3" i="33" s="1"/>
  <c r="CM5" i="32" s="1"/>
  <c r="J33" i="16"/>
  <c r="CH3" i="33" s="1"/>
  <c r="CH5" i="32" s="1"/>
  <c r="J32" i="16"/>
  <c r="CC3" i="33" s="1"/>
  <c r="CC5" i="32" s="1"/>
  <c r="J31" i="16"/>
  <c r="BX3" i="33" s="1"/>
  <c r="BX5" i="32" s="1"/>
  <c r="J30" i="16"/>
  <c r="BS3" i="33" s="1"/>
  <c r="BS5" i="32" s="1"/>
  <c r="J29" i="16"/>
  <c r="BN3" i="33" s="1"/>
  <c r="BN5" i="32" s="1"/>
  <c r="J28" i="16"/>
  <c r="BI3" i="33" s="1"/>
  <c r="BI5" i="32" s="1"/>
  <c r="J27" i="16"/>
  <c r="BD3" i="33" s="1"/>
  <c r="BD5" i="32" s="1"/>
  <c r="J26" i="16"/>
  <c r="AY3" i="33" s="1"/>
  <c r="AY5" i="32" s="1"/>
  <c r="J25" i="16"/>
  <c r="AT3" i="33" s="1"/>
  <c r="AT5" i="32" s="1"/>
  <c r="J24" i="16"/>
  <c r="AO3" i="33" s="1"/>
  <c r="AO5" i="32" s="1"/>
  <c r="J23" i="16"/>
  <c r="AJ3" i="33" s="1"/>
  <c r="AJ5" i="32" s="1"/>
  <c r="J22" i="16"/>
  <c r="AE3" i="33" s="1"/>
  <c r="AE5" i="32" s="1"/>
  <c r="J21" i="16"/>
  <c r="Z3" i="33" s="1"/>
  <c r="Z5" i="32" s="1"/>
  <c r="J20" i="16"/>
  <c r="U3" i="33" s="1"/>
  <c r="U5" i="32" s="1"/>
  <c r="J19" i="16"/>
  <c r="J18" i="16"/>
  <c r="DA3" i="33"/>
  <c r="DA5" i="32" s="1"/>
  <c r="CZ3" i="33"/>
  <c r="CZ5" i="32" s="1"/>
  <c r="CY3" i="33"/>
  <c r="CY5" i="32" s="1"/>
  <c r="CX3" i="33"/>
  <c r="CX5" i="32" s="1"/>
  <c r="O35" i="16"/>
  <c r="O33" i="16"/>
  <c r="O31" i="16"/>
  <c r="O29" i="16"/>
  <c r="O27" i="16"/>
  <c r="O25" i="16"/>
  <c r="O23" i="16"/>
  <c r="O21" i="16"/>
  <c r="O19" i="16"/>
  <c r="F6" i="14"/>
  <c r="P3" i="33" l="1"/>
  <c r="P5" i="32" s="1"/>
  <c r="J37" i="16"/>
  <c r="DB3" i="33" s="1"/>
  <c r="DB5" i="32" s="1"/>
  <c r="K3" i="33"/>
  <c r="K5" i="32" s="1"/>
  <c r="J36" i="16"/>
  <c r="CV3" i="33"/>
  <c r="CV5" i="32" s="1"/>
  <c r="N13" i="17"/>
  <c r="CU3" i="33"/>
  <c r="CU5" i="32" s="1"/>
  <c r="L13" i="17"/>
  <c r="CS3" i="33"/>
  <c r="CS5" i="32" s="1"/>
  <c r="H13" i="17"/>
  <c r="CT3" i="33"/>
  <c r="CT5" i="32" s="1"/>
  <c r="J13" i="17"/>
  <c r="EG3" i="33"/>
  <c r="EG5" i="32" s="1"/>
  <c r="P12" i="17"/>
  <c r="DG3" i="33"/>
  <c r="DG5" i="32" s="1"/>
  <c r="S18" i="27"/>
  <c r="EE3" i="34" s="1"/>
  <c r="EE11" i="32" s="1"/>
  <c r="N26" i="17"/>
  <c r="L26" i="17"/>
  <c r="J26" i="17"/>
  <c r="P25" i="17"/>
  <c r="FO3" i="33" s="1"/>
  <c r="FO5" i="32" s="1"/>
  <c r="H26" i="17"/>
  <c r="CW3" i="33" l="1"/>
  <c r="CW5" i="32" s="1"/>
  <c r="P13" i="17"/>
  <c r="EK3" i="33"/>
  <c r="EK5" i="32" s="1"/>
  <c r="P26" i="17"/>
</calcChain>
</file>

<file path=xl/sharedStrings.xml><?xml version="1.0" encoding="utf-8"?>
<sst xmlns="http://schemas.openxmlformats.org/spreadsheetml/2006/main" count="5956" uniqueCount="2305">
  <si>
    <r>
      <t xml:space="preserve">　〈 職員の入職状況 </t>
    </r>
    <r>
      <rPr>
        <b/>
        <sz val="12"/>
        <color indexed="9"/>
        <rFont val="ＭＳ Ｐゴシック"/>
        <family val="3"/>
        <charset val="128"/>
      </rPr>
      <t>（平成</t>
    </r>
    <r>
      <rPr>
        <b/>
        <sz val="12"/>
        <color indexed="9"/>
        <rFont val="ＭＳ Ｐゴシック"/>
        <family val="3"/>
        <charset val="128"/>
      </rPr>
      <t>３０年度：平成30年4月1日から平成31</t>
    </r>
    <r>
      <rPr>
        <b/>
        <sz val="12"/>
        <color indexed="9"/>
        <rFont val="ＭＳ Ｐゴシック"/>
        <family val="3"/>
        <charset val="128"/>
      </rPr>
      <t>年3月31日まで）</t>
    </r>
    <r>
      <rPr>
        <b/>
        <sz val="14"/>
        <color indexed="9"/>
        <rFont val="ＭＳ Ｐゴシック"/>
        <family val="3"/>
        <charset val="128"/>
      </rPr>
      <t xml:space="preserve"> 〉</t>
    </r>
  </si>
  <si>
    <t>問７　平成３０年度内の入職状況について、それぞれに人数をご記入ください。</t>
    <rPh sb="3" eb="5">
      <t>ヘイセイ</t>
    </rPh>
    <rPh sb="7" eb="9">
      <t>ネンド</t>
    </rPh>
    <rPh sb="9" eb="10">
      <t>ナイ</t>
    </rPh>
    <rPh sb="11" eb="13">
      <t>ニュウショク</t>
    </rPh>
    <rPh sb="13" eb="15">
      <t>ジョウキョウ</t>
    </rPh>
    <phoneticPr fontId="5"/>
  </si>
  <si>
    <t>（単位：人）</t>
    <phoneticPr fontId="5"/>
  </si>
  <si>
    <t>正規</t>
    <rPh sb="0" eb="2">
      <t>セイキ</t>
    </rPh>
    <phoneticPr fontId="5"/>
  </si>
  <si>
    <t>非正規</t>
    <rPh sb="0" eb="1">
      <t>ヒ</t>
    </rPh>
    <rPh sb="1" eb="3">
      <t>セイキ</t>
    </rPh>
    <phoneticPr fontId="5"/>
  </si>
  <si>
    <t>新卒</t>
    <rPh sb="0" eb="2">
      <t>シンソツ</t>
    </rPh>
    <phoneticPr fontId="5"/>
  </si>
  <si>
    <t>職務経験者</t>
    <rPh sb="0" eb="2">
      <t>ショクム</t>
    </rPh>
    <rPh sb="2" eb="5">
      <t>ケイケンシャ</t>
    </rPh>
    <phoneticPr fontId="5"/>
  </si>
  <si>
    <t>未経験者</t>
    <rPh sb="0" eb="1">
      <t>ミ</t>
    </rPh>
    <rPh sb="1" eb="4">
      <t>ケイケンシャ</t>
    </rPh>
    <phoneticPr fontId="5"/>
  </si>
  <si>
    <r>
      <t xml:space="preserve"> 1．介護職</t>
    </r>
    <r>
      <rPr>
        <sz val="8"/>
        <rFont val="ＭＳ Ｐ明朝"/>
        <family val="1"/>
        <charset val="128"/>
      </rPr>
      <t>（介護福祉士に限る。
　　 訪問介護員は除く）</t>
    </r>
    <rPh sb="3" eb="5">
      <t>カイゴ</t>
    </rPh>
    <rPh sb="5" eb="6">
      <t>ショク</t>
    </rPh>
    <rPh sb="7" eb="9">
      <t>カイゴ</t>
    </rPh>
    <rPh sb="9" eb="12">
      <t>フクシシ</t>
    </rPh>
    <rPh sb="13" eb="14">
      <t>カギ</t>
    </rPh>
    <rPh sb="20" eb="22">
      <t>ホウモン</t>
    </rPh>
    <rPh sb="22" eb="24">
      <t>カイゴ</t>
    </rPh>
    <rPh sb="24" eb="25">
      <t>イン</t>
    </rPh>
    <rPh sb="26" eb="27">
      <t>ノゾ</t>
    </rPh>
    <phoneticPr fontId="5"/>
  </si>
  <si>
    <r>
      <t xml:space="preserve"> 2．介護職</t>
    </r>
    <r>
      <rPr>
        <sz val="8"/>
        <rFont val="ＭＳ Ｐ明朝"/>
        <family val="1"/>
        <charset val="128"/>
      </rPr>
      <t>（介護福祉士以外。
　　 訪問介護員は除く）</t>
    </r>
    <rPh sb="3" eb="5">
      <t>カイゴ</t>
    </rPh>
    <rPh sb="5" eb="6">
      <t>ショク</t>
    </rPh>
    <rPh sb="7" eb="9">
      <t>カイゴ</t>
    </rPh>
    <rPh sb="9" eb="12">
      <t>フクシシ</t>
    </rPh>
    <rPh sb="12" eb="14">
      <t>イガイ</t>
    </rPh>
    <rPh sb="19" eb="21">
      <t>ホウモン</t>
    </rPh>
    <rPh sb="21" eb="23">
      <t>カイゴ</t>
    </rPh>
    <rPh sb="23" eb="24">
      <t>イン</t>
    </rPh>
    <rPh sb="25" eb="26">
      <t>ノゾ</t>
    </rPh>
    <phoneticPr fontId="5"/>
  </si>
  <si>
    <r>
      <t xml:space="preserve"> 3．訪問介護員</t>
    </r>
    <r>
      <rPr>
        <sz val="8"/>
        <rFont val="ＭＳ Ｐ明朝"/>
        <family val="1"/>
        <charset val="128"/>
      </rPr>
      <t>（ｻｰﾋﾞｽ提供責
　　任者を含む。登録ヘルパーは
　　除く）</t>
    </r>
    <rPh sb="3" eb="5">
      <t>ホウモン</t>
    </rPh>
    <rPh sb="5" eb="7">
      <t>カイゴ</t>
    </rPh>
    <rPh sb="7" eb="8">
      <t>イン</t>
    </rPh>
    <rPh sb="15" eb="16">
      <t>セキ</t>
    </rPh>
    <rPh sb="16" eb="17">
      <t xml:space="preserve">
</t>
    </rPh>
    <rPh sb="20" eb="21">
      <t>シャ</t>
    </rPh>
    <rPh sb="21" eb="22">
      <t>ヲ</t>
    </rPh>
    <rPh sb="23" eb="24">
      <t>フク</t>
    </rPh>
    <rPh sb="26" eb="28">
      <t>トウロク</t>
    </rPh>
    <rPh sb="36" eb="37">
      <t>ノゾ</t>
    </rPh>
    <phoneticPr fontId="5"/>
  </si>
  <si>
    <r>
      <t xml:space="preserve"> 4．保育職</t>
    </r>
    <r>
      <rPr>
        <sz val="8"/>
        <rFont val="ＭＳ Ｐ明朝"/>
        <family val="1"/>
        <charset val="128"/>
      </rPr>
      <t>（保育士・保育教諭
　　 資格保有者に限る）</t>
    </r>
    <rPh sb="3" eb="5">
      <t>ホイク</t>
    </rPh>
    <rPh sb="5" eb="6">
      <t>ショク</t>
    </rPh>
    <rPh sb="7" eb="9">
      <t>ホイク</t>
    </rPh>
    <rPh sb="9" eb="10">
      <t>シ</t>
    </rPh>
    <rPh sb="11" eb="13">
      <t>ホイク</t>
    </rPh>
    <rPh sb="13" eb="15">
      <t>キョウユ</t>
    </rPh>
    <rPh sb="19" eb="21">
      <t>シカク</t>
    </rPh>
    <rPh sb="21" eb="24">
      <t>ホユウシャ</t>
    </rPh>
    <rPh sb="25" eb="26">
      <t>カギ</t>
    </rPh>
    <phoneticPr fontId="5"/>
  </si>
  <si>
    <t xml:space="preserve"> 5．保育職（上記以外）</t>
    <rPh sb="3" eb="5">
      <t>ホイク</t>
    </rPh>
    <rPh sb="5" eb="6">
      <t>ショク</t>
    </rPh>
    <rPh sb="7" eb="9">
      <t>ジョウキ</t>
    </rPh>
    <rPh sb="9" eb="11">
      <t>イガイ</t>
    </rPh>
    <phoneticPr fontId="5"/>
  </si>
  <si>
    <t xml:space="preserve"> 6．看護職
　　（看護師・准看護師）</t>
    <rPh sb="3" eb="6">
      <t>カンゴショク</t>
    </rPh>
    <rPh sb="10" eb="13">
      <t>カンゴシ</t>
    </rPh>
    <rPh sb="14" eb="15">
      <t>ジュン</t>
    </rPh>
    <rPh sb="15" eb="18">
      <t>カンゴシ</t>
    </rPh>
    <phoneticPr fontId="5"/>
  </si>
  <si>
    <t xml:space="preserve"> 7．セラピスト（理学・作業
   　療法士、言語聴覚士）</t>
    <rPh sb="9" eb="11">
      <t>リガク</t>
    </rPh>
    <rPh sb="12" eb="14">
      <t>サギョウ</t>
    </rPh>
    <rPh sb="19" eb="22">
      <t>リョウホウシ</t>
    </rPh>
    <rPh sb="23" eb="28">
      <t>ゲンゴチョウカクシ</t>
    </rPh>
    <phoneticPr fontId="5"/>
  </si>
  <si>
    <t xml:space="preserve"> 8．相談員・指導員・ソー
　　シャルワーカー等</t>
    <rPh sb="3" eb="5">
      <t>ソウダン</t>
    </rPh>
    <rPh sb="5" eb="6">
      <t>イン</t>
    </rPh>
    <rPh sb="7" eb="8">
      <t>ユビ</t>
    </rPh>
    <rPh sb="8" eb="9">
      <t>シルベ</t>
    </rPh>
    <rPh sb="9" eb="10">
      <t>イン</t>
    </rPh>
    <rPh sb="23" eb="24">
      <t>トウ</t>
    </rPh>
    <phoneticPr fontId="5"/>
  </si>
  <si>
    <t xml:space="preserve"> 9．介護支援専門員</t>
    <rPh sb="3" eb="5">
      <t>カイゴ</t>
    </rPh>
    <rPh sb="5" eb="7">
      <t>シエン</t>
    </rPh>
    <rPh sb="7" eb="10">
      <t>センモンイン</t>
    </rPh>
    <phoneticPr fontId="5"/>
  </si>
  <si>
    <t xml:space="preserve"> 10．栄養士・調理員等</t>
    <rPh sb="4" eb="7">
      <t>エイヨウシ</t>
    </rPh>
    <rPh sb="8" eb="11">
      <t>チョウリイン</t>
    </rPh>
    <rPh sb="11" eb="12">
      <t>トウ</t>
    </rPh>
    <phoneticPr fontId="5"/>
  </si>
  <si>
    <r>
      <t xml:space="preserve"> 11．上記以外の職種すべて
</t>
    </r>
    <r>
      <rPr>
        <sz val="8"/>
        <rFont val="ＭＳ Ｐ明朝"/>
        <family val="1"/>
        <charset val="128"/>
      </rPr>
      <t>（施設長・事務員・作業員等）</t>
    </r>
    <rPh sb="4" eb="6">
      <t>ジョウキ</t>
    </rPh>
    <rPh sb="6" eb="8">
      <t>イガイ</t>
    </rPh>
    <rPh sb="9" eb="11">
      <t>ショクシュ</t>
    </rPh>
    <rPh sb="16" eb="18">
      <t>シセツ</t>
    </rPh>
    <rPh sb="18" eb="19">
      <t>チョウ</t>
    </rPh>
    <rPh sb="22" eb="23">
      <t>イン</t>
    </rPh>
    <rPh sb="24" eb="27">
      <t>サギョウイン</t>
    </rPh>
    <rPh sb="27" eb="28">
      <t>トウ</t>
    </rPh>
    <phoneticPr fontId="5"/>
  </si>
  <si>
    <t>◆</t>
    <phoneticPr fontId="5"/>
  </si>
  <si>
    <t>合　　計</t>
    <rPh sb="0" eb="1">
      <t>ア</t>
    </rPh>
    <rPh sb="3" eb="4">
      <t>ケイ</t>
    </rPh>
    <phoneticPr fontId="5"/>
  </si>
  <si>
    <t>（単位：人）</t>
    <phoneticPr fontId="5"/>
  </si>
  <si>
    <t xml:space="preserve"> 1.実習</t>
    <rPh sb="3" eb="5">
      <t>ジッシュウ</t>
    </rPh>
    <phoneticPr fontId="5"/>
  </si>
  <si>
    <r>
      <t xml:space="preserve"> 2</t>
    </r>
    <r>
      <rPr>
        <sz val="9.5"/>
        <rFont val="ＭＳ Ｐ明朝"/>
        <family val="1"/>
        <charset val="128"/>
      </rPr>
      <t>.望む内容の業務ができる</t>
    </r>
    <rPh sb="3" eb="4">
      <t>ノゾ</t>
    </rPh>
    <rPh sb="5" eb="7">
      <t>ナイヨウ</t>
    </rPh>
    <rPh sb="8" eb="10">
      <t>ギョウム</t>
    </rPh>
    <phoneticPr fontId="5"/>
  </si>
  <si>
    <t xml:space="preserve"> 3.運営・指導方針</t>
    <rPh sb="3" eb="5">
      <t>ウンエイ</t>
    </rPh>
    <rPh sb="6" eb="8">
      <t>シドウ</t>
    </rPh>
    <rPh sb="8" eb="10">
      <t>ホウシン</t>
    </rPh>
    <phoneticPr fontId="5"/>
  </si>
  <si>
    <t xml:space="preserve"> 4.先輩職員</t>
    <phoneticPr fontId="5"/>
  </si>
  <si>
    <t xml:space="preserve"> 5.労働時間の柔軟さ</t>
    <rPh sb="3" eb="5">
      <t>ロウドウ</t>
    </rPh>
    <rPh sb="5" eb="7">
      <t>ジカン</t>
    </rPh>
    <rPh sb="8" eb="10">
      <t>ジュウナン</t>
    </rPh>
    <phoneticPr fontId="5"/>
  </si>
  <si>
    <t xml:space="preserve"> 6.休暇取得のしやすさ</t>
    <rPh sb="3" eb="5">
      <t>キュウカ</t>
    </rPh>
    <rPh sb="5" eb="7">
      <t>シュトク</t>
    </rPh>
    <phoneticPr fontId="5"/>
  </si>
  <si>
    <t xml:space="preserve"> 7.相談のしやすさ</t>
    <rPh sb="3" eb="5">
      <t>ソウダン</t>
    </rPh>
    <phoneticPr fontId="5"/>
  </si>
  <si>
    <t xml:space="preserve"> 8.子育て支援</t>
    <rPh sb="3" eb="5">
      <t>コソダ</t>
    </rPh>
    <rPh sb="6" eb="8">
      <t>シエン</t>
    </rPh>
    <phoneticPr fontId="5"/>
  </si>
  <si>
    <t xml:space="preserve"> 9.昇給・昇進</t>
    <rPh sb="3" eb="5">
      <t>ショウキュウ</t>
    </rPh>
    <rPh sb="6" eb="8">
      <t>ショウシン</t>
    </rPh>
    <phoneticPr fontId="5"/>
  </si>
  <si>
    <t xml:space="preserve"> 10.その他
（　　　　　　　　　　　　　）</t>
    <rPh sb="6" eb="7">
      <t>タ</t>
    </rPh>
    <phoneticPr fontId="5"/>
  </si>
  <si>
    <t xml:space="preserve"> 11.不　明</t>
    <rPh sb="4" eb="5">
      <t>フ</t>
    </rPh>
    <rPh sb="6" eb="7">
      <t>アキラ</t>
    </rPh>
    <phoneticPr fontId="5"/>
  </si>
  <si>
    <t>◆</t>
    <phoneticPr fontId="5"/>
  </si>
  <si>
    <r>
      <t xml:space="preserve">　〈 職員の入職状況 </t>
    </r>
    <r>
      <rPr>
        <b/>
        <sz val="12"/>
        <color indexed="9"/>
        <rFont val="ＭＳ Ｐゴシック"/>
        <family val="3"/>
        <charset val="128"/>
      </rPr>
      <t>（</t>
    </r>
    <r>
      <rPr>
        <b/>
        <sz val="12"/>
        <color rgb="FFFF0000"/>
        <rFont val="ＭＳ Ｐゴシック"/>
        <family val="3"/>
        <charset val="128"/>
      </rPr>
      <t>令和元</t>
    </r>
    <r>
      <rPr>
        <b/>
        <sz val="12"/>
        <color indexed="9"/>
        <rFont val="ＭＳ Ｐゴシック"/>
        <family val="3"/>
        <charset val="128"/>
      </rPr>
      <t>年度：平成</t>
    </r>
    <r>
      <rPr>
        <b/>
        <sz val="12"/>
        <color rgb="FFFF0000"/>
        <rFont val="ＭＳ Ｐゴシック"/>
        <family val="3"/>
        <charset val="128"/>
      </rPr>
      <t>31</t>
    </r>
    <r>
      <rPr>
        <b/>
        <sz val="12"/>
        <color indexed="9"/>
        <rFont val="ＭＳ Ｐゴシック"/>
        <family val="3"/>
        <charset val="128"/>
      </rPr>
      <t>年4月1日から</t>
    </r>
    <r>
      <rPr>
        <b/>
        <sz val="12"/>
        <color rgb="FFFF0000"/>
        <rFont val="ＭＳ Ｐゴシック"/>
        <family val="3"/>
        <charset val="128"/>
      </rPr>
      <t>令和2</t>
    </r>
    <r>
      <rPr>
        <b/>
        <sz val="12"/>
        <color indexed="9"/>
        <rFont val="ＭＳ Ｐゴシック"/>
        <family val="3"/>
        <charset val="128"/>
      </rPr>
      <t>年3月31日まで）</t>
    </r>
    <r>
      <rPr>
        <b/>
        <sz val="14"/>
        <color indexed="9"/>
        <rFont val="ＭＳ Ｐゴシック"/>
        <family val="3"/>
        <charset val="128"/>
      </rPr>
      <t xml:space="preserve"> 〉</t>
    </r>
    <rPh sb="12" eb="13">
      <t>レイ</t>
    </rPh>
    <rPh sb="13" eb="14">
      <t>ワ</t>
    </rPh>
    <rPh sb="14" eb="15">
      <t>ガン</t>
    </rPh>
    <rPh sb="29" eb="30">
      <t>レイ</t>
    </rPh>
    <rPh sb="30" eb="31">
      <t>ワ</t>
    </rPh>
    <phoneticPr fontId="5"/>
  </si>
  <si>
    <r>
      <t>問７　</t>
    </r>
    <r>
      <rPr>
        <sz val="12"/>
        <color rgb="FFFF0000"/>
        <rFont val="ＭＳ Ｐゴシック"/>
        <family val="3"/>
        <charset val="128"/>
      </rPr>
      <t>令和元</t>
    </r>
    <r>
      <rPr>
        <sz val="12"/>
        <rFont val="ＭＳ Ｐゴシック"/>
        <family val="3"/>
        <charset val="128"/>
      </rPr>
      <t>年度内の入職状況について、それぞれに人数をご記入ください。</t>
    </r>
    <rPh sb="3" eb="4">
      <t>レイ</t>
    </rPh>
    <rPh sb="4" eb="5">
      <t>ワ</t>
    </rPh>
    <rPh sb="5" eb="6">
      <t>ガン</t>
    </rPh>
    <rPh sb="6" eb="8">
      <t>ネンド</t>
    </rPh>
    <rPh sb="8" eb="9">
      <t>ナイ</t>
    </rPh>
    <rPh sb="10" eb="12">
      <t>ニュウショク</t>
    </rPh>
    <rPh sb="12" eb="14">
      <t>ジョウキョウ</t>
    </rPh>
    <phoneticPr fontId="5"/>
  </si>
  <si>
    <t>20歳代</t>
    <rPh sb="2" eb="3">
      <t>サイ</t>
    </rPh>
    <rPh sb="3" eb="4">
      <t>ダイ</t>
    </rPh>
    <phoneticPr fontId="5"/>
  </si>
  <si>
    <t>30歳代</t>
    <rPh sb="2" eb="3">
      <t>サイ</t>
    </rPh>
    <rPh sb="3" eb="4">
      <t>ダイ</t>
    </rPh>
    <phoneticPr fontId="5"/>
  </si>
  <si>
    <t>40歳代</t>
    <rPh sb="2" eb="3">
      <t>サイ</t>
    </rPh>
    <rPh sb="3" eb="4">
      <t>ダイ</t>
    </rPh>
    <phoneticPr fontId="5"/>
  </si>
  <si>
    <t>50歳代</t>
    <rPh sb="2" eb="3">
      <t>サイ</t>
    </rPh>
    <rPh sb="3" eb="4">
      <t>ダイ</t>
    </rPh>
    <phoneticPr fontId="5"/>
  </si>
  <si>
    <t>60歳以上</t>
    <rPh sb="2" eb="3">
      <t>サイ</t>
    </rPh>
    <rPh sb="3" eb="5">
      <t>イジョウ</t>
    </rPh>
    <phoneticPr fontId="5"/>
  </si>
  <si>
    <t>19歳以下</t>
    <rPh sb="2" eb="5">
      <t>サイイカ</t>
    </rPh>
    <phoneticPr fontId="5"/>
  </si>
  <si>
    <t>20～24歳</t>
    <rPh sb="5" eb="6">
      <t>サイ</t>
    </rPh>
    <phoneticPr fontId="5"/>
  </si>
  <si>
    <t>25～29歳</t>
    <rPh sb="5" eb="6">
      <t>サイ</t>
    </rPh>
    <phoneticPr fontId="5"/>
  </si>
  <si>
    <t>30～34歳</t>
    <rPh sb="5" eb="6">
      <t>サイ</t>
    </rPh>
    <phoneticPr fontId="5"/>
  </si>
  <si>
    <t>35～39歳</t>
    <rPh sb="5" eb="6">
      <t>サイ</t>
    </rPh>
    <phoneticPr fontId="5"/>
  </si>
  <si>
    <t>40～40歳</t>
    <rPh sb="5" eb="6">
      <t>サイ</t>
    </rPh>
    <phoneticPr fontId="5"/>
  </si>
  <si>
    <t>45～49歳</t>
    <rPh sb="5" eb="6">
      <t>サイ</t>
    </rPh>
    <phoneticPr fontId="5"/>
  </si>
  <si>
    <t>50～54歳</t>
    <rPh sb="5" eb="6">
      <t>サイ</t>
    </rPh>
    <phoneticPr fontId="5"/>
  </si>
  <si>
    <t>55～59歳</t>
    <rPh sb="5" eb="6">
      <t>サイ</t>
    </rPh>
    <phoneticPr fontId="5"/>
  </si>
  <si>
    <t>60～64歳</t>
    <rPh sb="5" eb="6">
      <t>サイ</t>
    </rPh>
    <phoneticPr fontId="5"/>
  </si>
  <si>
    <t>65歳以上</t>
    <rPh sb="2" eb="3">
      <t>サイ</t>
    </rPh>
    <rPh sb="3" eb="5">
      <t>イジョウ</t>
    </rPh>
    <phoneticPr fontId="5"/>
  </si>
  <si>
    <t>福祉・介護</t>
    <rPh sb="0" eb="2">
      <t>フクシ</t>
    </rPh>
    <rPh sb="3" eb="5">
      <t>カイゴ</t>
    </rPh>
    <phoneticPr fontId="5"/>
  </si>
  <si>
    <t>製造業</t>
    <rPh sb="0" eb="3">
      <t>セイゾウギョウ</t>
    </rPh>
    <phoneticPr fontId="5"/>
  </si>
  <si>
    <t>販売業</t>
    <rPh sb="0" eb="3">
      <t>ハンバイギョウ</t>
    </rPh>
    <phoneticPr fontId="5"/>
  </si>
  <si>
    <t>建築・土木</t>
    <rPh sb="0" eb="2">
      <t>ケンチク</t>
    </rPh>
    <rPh sb="3" eb="5">
      <t>ドボク</t>
    </rPh>
    <phoneticPr fontId="5"/>
  </si>
  <si>
    <t>サービス業
（福祉・介護、
医療職以外）</t>
    <rPh sb="4" eb="5">
      <t>ギョウ</t>
    </rPh>
    <rPh sb="7" eb="9">
      <t>フクシ</t>
    </rPh>
    <rPh sb="10" eb="12">
      <t>カイゴ</t>
    </rPh>
    <rPh sb="14" eb="16">
      <t>イリョウ</t>
    </rPh>
    <rPh sb="16" eb="17">
      <t>ショク</t>
    </rPh>
    <rPh sb="17" eb="19">
      <t>イガイ</t>
    </rPh>
    <phoneticPr fontId="5"/>
  </si>
  <si>
    <t>医　療</t>
    <rPh sb="0" eb="1">
      <t>イ</t>
    </rPh>
    <rPh sb="2" eb="3">
      <t>リョウ</t>
    </rPh>
    <phoneticPr fontId="5"/>
  </si>
  <si>
    <t>輸送・運転</t>
    <rPh sb="0" eb="2">
      <t>ユソウ</t>
    </rPh>
    <rPh sb="3" eb="5">
      <t>ウンテン</t>
    </rPh>
    <phoneticPr fontId="5"/>
  </si>
  <si>
    <t>　（単位：人）</t>
    <rPh sb="2" eb="4">
      <t>タンイ</t>
    </rPh>
    <rPh sb="5" eb="6">
      <t>ニン</t>
    </rPh>
    <phoneticPr fontId="5"/>
  </si>
  <si>
    <r>
      <t xml:space="preserve"> ３．訪問介護員
</t>
    </r>
    <r>
      <rPr>
        <sz val="8"/>
        <rFont val="ＭＳ Ｐ明朝"/>
        <family val="1"/>
        <charset val="128"/>
      </rPr>
      <t>　　（</t>
    </r>
    <r>
      <rPr>
        <sz val="7"/>
        <rFont val="ＭＳ Ｐ明朝"/>
        <family val="1"/>
        <charset val="128"/>
      </rPr>
      <t>ｻｰﾋﾞｽ提供責任者を含
　　  む。登録ヘルパーは除く）</t>
    </r>
    <rPh sb="3" eb="5">
      <t>ホウモン</t>
    </rPh>
    <rPh sb="5" eb="7">
      <t>カイゴ</t>
    </rPh>
    <rPh sb="7" eb="8">
      <t>イン</t>
    </rPh>
    <rPh sb="17" eb="22">
      <t>テイキョウセキニンシャ</t>
    </rPh>
    <rPh sb="23" eb="24">
      <t>フク</t>
    </rPh>
    <rPh sb="31" eb="33">
      <t>トウロク</t>
    </rPh>
    <rPh sb="38" eb="39">
      <t>ノゾ</t>
    </rPh>
    <phoneticPr fontId="5"/>
  </si>
  <si>
    <t xml:space="preserve"> ６．看護職
　　（看護師・准看護師）</t>
    <rPh sb="3" eb="6">
      <t>カンゴショク</t>
    </rPh>
    <rPh sb="10" eb="13">
      <t>カンゴシ</t>
    </rPh>
    <rPh sb="14" eb="15">
      <t>ジュン</t>
    </rPh>
    <rPh sb="15" eb="18">
      <t>カンゴシ</t>
    </rPh>
    <phoneticPr fontId="5"/>
  </si>
  <si>
    <r>
      <t xml:space="preserve"> ７．セラピスト</t>
    </r>
    <r>
      <rPr>
        <sz val="8"/>
        <rFont val="ＭＳ Ｐ明朝"/>
        <family val="1"/>
        <charset val="128"/>
      </rPr>
      <t>（理学・作業
　　 療法士、言語聴覚士）</t>
    </r>
    <rPh sb="9" eb="11">
      <t>リガク</t>
    </rPh>
    <rPh sb="12" eb="14">
      <t>サギョウ</t>
    </rPh>
    <rPh sb="18" eb="21">
      <t>リョウホウシ</t>
    </rPh>
    <rPh sb="22" eb="27">
      <t>ゲンゴチョウカクシ</t>
    </rPh>
    <phoneticPr fontId="5"/>
  </si>
  <si>
    <t>(単位：人)</t>
    <rPh sb="1" eb="3">
      <t>タンイ</t>
    </rPh>
    <rPh sb="4" eb="5">
      <t>ニン</t>
    </rPh>
    <phoneticPr fontId="5"/>
  </si>
  <si>
    <t>１．雇用期間満了</t>
    <rPh sb="2" eb="4">
      <t>コヨウ</t>
    </rPh>
    <rPh sb="4" eb="6">
      <t>キカン</t>
    </rPh>
    <rPh sb="6" eb="8">
      <t>マンリョウ</t>
    </rPh>
    <phoneticPr fontId="5"/>
  </si>
  <si>
    <t>２．定年退職</t>
    <phoneticPr fontId="5"/>
  </si>
  <si>
    <t>３．解雇</t>
    <rPh sb="2" eb="4">
      <t>カイコ</t>
    </rPh>
    <phoneticPr fontId="5"/>
  </si>
  <si>
    <t>４．結婚・出産・育児</t>
    <phoneticPr fontId="5"/>
  </si>
  <si>
    <t>５．賃金等の不満</t>
    <rPh sb="2" eb="4">
      <t>チンギン</t>
    </rPh>
    <rPh sb="4" eb="5">
      <t>トウ</t>
    </rPh>
    <rPh sb="6" eb="8">
      <t>フマン</t>
    </rPh>
    <phoneticPr fontId="5"/>
  </si>
  <si>
    <t>６．賃金以外の労働条件
　　・休暇等の不満</t>
    <phoneticPr fontId="5"/>
  </si>
  <si>
    <t>８．仕事があわない</t>
    <rPh sb="2" eb="4">
      <t>シゴト</t>
    </rPh>
    <phoneticPr fontId="5"/>
  </si>
  <si>
    <t>10．人間関係</t>
    <rPh sb="3" eb="5">
      <t>ニンゲン</t>
    </rPh>
    <rPh sb="5" eb="7">
      <t>カンケイ</t>
    </rPh>
    <phoneticPr fontId="5"/>
  </si>
  <si>
    <t>11．他の事業所転出
　　　（転職）</t>
    <rPh sb="3" eb="4">
      <t>ホカ</t>
    </rPh>
    <rPh sb="5" eb="7">
      <t>ジギョウ</t>
    </rPh>
    <rPh sb="7" eb="8">
      <t>ショ</t>
    </rPh>
    <rPh sb="8" eb="10">
      <t>テンシュツ</t>
    </rPh>
    <rPh sb="15" eb="17">
      <t>テンショク</t>
    </rPh>
    <phoneticPr fontId="5"/>
  </si>
  <si>
    <t>（単位：人）</t>
    <phoneticPr fontId="5"/>
  </si>
  <si>
    <t>（単位：人）</t>
    <phoneticPr fontId="5"/>
  </si>
  <si>
    <t xml:space="preserve"> 4.先輩職員</t>
    <phoneticPr fontId="5"/>
  </si>
  <si>
    <t>◆</t>
    <phoneticPr fontId="5"/>
  </si>
  <si>
    <t>　</t>
    <phoneticPr fontId="5"/>
  </si>
  <si>
    <t>合計</t>
    <rPh sb="0" eb="2">
      <t>ゴウケイ</t>
    </rPh>
    <phoneticPr fontId="5"/>
  </si>
  <si>
    <t>記入例</t>
    <rPh sb="0" eb="2">
      <t>キニュウ</t>
    </rPh>
    <rPh sb="2" eb="3">
      <t>レイ</t>
    </rPh>
    <phoneticPr fontId="5"/>
  </si>
  <si>
    <t>9.</t>
    <phoneticPr fontId="5"/>
  </si>
  <si>
    <t>介護支援専門員</t>
    <rPh sb="0" eb="2">
      <t>カイゴ</t>
    </rPh>
    <rPh sb="2" eb="4">
      <t>シエン</t>
    </rPh>
    <rPh sb="4" eb="7">
      <t>センモンイン</t>
    </rPh>
    <phoneticPr fontId="5"/>
  </si>
  <si>
    <t>1.</t>
    <phoneticPr fontId="5"/>
  </si>
  <si>
    <r>
      <t xml:space="preserve">介護職
</t>
    </r>
    <r>
      <rPr>
        <sz val="9"/>
        <rFont val="ＭＳ Ｐ明朝"/>
        <family val="1"/>
        <charset val="128"/>
      </rPr>
      <t>（介護福祉士に限る。訪問介護員は除く）</t>
    </r>
    <rPh sb="14" eb="16">
      <t>ホウモン</t>
    </rPh>
    <rPh sb="16" eb="18">
      <t>カイゴ</t>
    </rPh>
    <rPh sb="18" eb="19">
      <t>イン</t>
    </rPh>
    <rPh sb="20" eb="21">
      <t>ノゾ</t>
    </rPh>
    <phoneticPr fontId="5"/>
  </si>
  <si>
    <t>2.</t>
    <phoneticPr fontId="5"/>
  </si>
  <si>
    <r>
      <t xml:space="preserve">介護職
</t>
    </r>
    <r>
      <rPr>
        <sz val="9"/>
        <rFont val="ＭＳ Ｐ明朝"/>
        <family val="1"/>
        <charset val="128"/>
      </rPr>
      <t>（介護福祉士以外。訪問介護員は除く）</t>
    </r>
    <rPh sb="5" eb="7">
      <t>カイゴ</t>
    </rPh>
    <rPh sb="7" eb="10">
      <t>フクシシ</t>
    </rPh>
    <rPh sb="10" eb="12">
      <t>イガイ</t>
    </rPh>
    <rPh sb="13" eb="15">
      <t>ホウモン</t>
    </rPh>
    <rPh sb="15" eb="17">
      <t>カイゴ</t>
    </rPh>
    <rPh sb="17" eb="18">
      <t>イン</t>
    </rPh>
    <rPh sb="19" eb="20">
      <t>ノゾ</t>
    </rPh>
    <phoneticPr fontId="5"/>
  </si>
  <si>
    <t>3.</t>
    <phoneticPr fontId="5"/>
  </si>
  <si>
    <r>
      <t xml:space="preserve">訪問介護員
</t>
    </r>
    <r>
      <rPr>
        <sz val="9"/>
        <rFont val="ＭＳ Ｐ明朝"/>
        <family val="1"/>
        <charset val="128"/>
      </rPr>
      <t>（ｻｰﾋﾞｽ提供責任者を含む。登録ﾍﾙﾊﾟｰは除く）</t>
    </r>
    <r>
      <rPr>
        <sz val="11"/>
        <rFont val="ＭＳ Ｐ明朝"/>
        <family val="1"/>
        <charset val="128"/>
      </rPr>
      <t xml:space="preserve"> </t>
    </r>
    <rPh sb="12" eb="17">
      <t>テイキョウセキニンシャ</t>
    </rPh>
    <rPh sb="18" eb="19">
      <t>フク</t>
    </rPh>
    <phoneticPr fontId="5"/>
  </si>
  <si>
    <t>4.</t>
    <phoneticPr fontId="5"/>
  </si>
  <si>
    <t>5.</t>
    <phoneticPr fontId="5"/>
  </si>
  <si>
    <t>6.</t>
    <phoneticPr fontId="5"/>
  </si>
  <si>
    <r>
      <t xml:space="preserve">看護職
</t>
    </r>
    <r>
      <rPr>
        <sz val="9"/>
        <rFont val="ＭＳ Ｐ明朝"/>
        <family val="1"/>
        <charset val="128"/>
      </rPr>
      <t>（看護師・准看護師等）</t>
    </r>
    <rPh sb="0" eb="3">
      <t>カンゴショク</t>
    </rPh>
    <rPh sb="5" eb="7">
      <t>カンゴ</t>
    </rPh>
    <rPh sb="7" eb="8">
      <t>シ</t>
    </rPh>
    <rPh sb="9" eb="13">
      <t>ジュンカンゴシ</t>
    </rPh>
    <rPh sb="13" eb="14">
      <t>トウ</t>
    </rPh>
    <phoneticPr fontId="5"/>
  </si>
  <si>
    <t>7.</t>
    <phoneticPr fontId="5"/>
  </si>
  <si>
    <r>
      <t xml:space="preserve">セラピスト
</t>
    </r>
    <r>
      <rPr>
        <sz val="9"/>
        <rFont val="ＭＳ Ｐ明朝"/>
        <family val="1"/>
        <charset val="128"/>
      </rPr>
      <t>（理学療法士・作業療法士・言語聴覚士）</t>
    </r>
    <rPh sb="7" eb="9">
      <t>リガク</t>
    </rPh>
    <rPh sb="9" eb="12">
      <t>リョウホウシ</t>
    </rPh>
    <rPh sb="13" eb="15">
      <t>サギョウ</t>
    </rPh>
    <rPh sb="15" eb="17">
      <t>リョウホウ</t>
    </rPh>
    <rPh sb="17" eb="18">
      <t>シ</t>
    </rPh>
    <phoneticPr fontId="5"/>
  </si>
  <si>
    <t>8.</t>
    <phoneticPr fontId="5"/>
  </si>
  <si>
    <t>相談員・支援員・指導員・
ソーシャルワーカー等</t>
    <rPh sb="0" eb="2">
      <t>ソウダン</t>
    </rPh>
    <rPh sb="4" eb="6">
      <t>シエン</t>
    </rPh>
    <rPh sb="6" eb="7">
      <t>イン</t>
    </rPh>
    <rPh sb="22" eb="23">
      <t>トウ</t>
    </rPh>
    <phoneticPr fontId="5"/>
  </si>
  <si>
    <t>管理栄養士・栄養士・
調理員等</t>
    <rPh sb="0" eb="2">
      <t>カンリ</t>
    </rPh>
    <rPh sb="2" eb="5">
      <t>エイヨウシ</t>
    </rPh>
    <rPh sb="6" eb="9">
      <t>エイヨウシ</t>
    </rPh>
    <rPh sb="11" eb="13">
      <t>チョウリ</t>
    </rPh>
    <rPh sb="13" eb="14">
      <t>イン</t>
    </rPh>
    <rPh sb="14" eb="15">
      <t>トウ</t>
    </rPh>
    <phoneticPr fontId="5"/>
  </si>
  <si>
    <r>
      <t xml:space="preserve">上記以外の職種すべて
</t>
    </r>
    <r>
      <rPr>
        <sz val="9"/>
        <rFont val="ＭＳ Ｐ明朝"/>
        <family val="1"/>
        <charset val="128"/>
      </rPr>
      <t>（施設長・事務員・作業員等）</t>
    </r>
    <rPh sb="0" eb="2">
      <t>ジョウキ</t>
    </rPh>
    <rPh sb="2" eb="4">
      <t>イガイ</t>
    </rPh>
    <rPh sb="5" eb="7">
      <t>ショクシュ</t>
    </rPh>
    <rPh sb="12" eb="14">
      <t>シセツ</t>
    </rPh>
    <rPh sb="14" eb="15">
      <t>チョウ</t>
    </rPh>
    <rPh sb="15" eb="18">
      <t>ジムイン</t>
    </rPh>
    <rPh sb="16" eb="18">
      <t>ジム</t>
    </rPh>
    <rPh sb="18" eb="19">
      <t>イン</t>
    </rPh>
    <rPh sb="20" eb="23">
      <t>サギョウイン</t>
    </rPh>
    <rPh sb="23" eb="24">
      <t>ナド</t>
    </rPh>
    <phoneticPr fontId="5"/>
  </si>
  <si>
    <t>〈 職場の状況 〉</t>
    <rPh sb="2" eb="4">
      <t>ショクバ</t>
    </rPh>
    <rPh sb="5" eb="7">
      <t>ジョウキョウ</t>
    </rPh>
    <phoneticPr fontId="5"/>
  </si>
  <si>
    <t>区分</t>
    <rPh sb="0" eb="2">
      <t>クブン</t>
    </rPh>
    <phoneticPr fontId="5"/>
  </si>
  <si>
    <t>設問</t>
    <rPh sb="0" eb="2">
      <t>セツモン</t>
    </rPh>
    <phoneticPr fontId="5"/>
  </si>
  <si>
    <t>回答</t>
    <rPh sb="0" eb="2">
      <t>カイトウ</t>
    </rPh>
    <phoneticPr fontId="5"/>
  </si>
  <si>
    <t>職場環境</t>
    <phoneticPr fontId="5"/>
  </si>
  <si>
    <t>時間/月</t>
    <rPh sb="0" eb="2">
      <t>ジカン</t>
    </rPh>
    <rPh sb="3" eb="4">
      <t>ツキ</t>
    </rPh>
    <phoneticPr fontId="5"/>
  </si>
  <si>
    <t>日間/年</t>
    <rPh sb="0" eb="1">
      <t>ニチ</t>
    </rPh>
    <rPh sb="1" eb="2">
      <t>カン</t>
    </rPh>
    <rPh sb="3" eb="4">
      <t>ネン</t>
    </rPh>
    <phoneticPr fontId="5"/>
  </si>
  <si>
    <t>回/月</t>
    <rPh sb="0" eb="1">
      <t>カイ</t>
    </rPh>
    <rPh sb="2" eb="3">
      <t>ツキ</t>
    </rPh>
    <phoneticPr fontId="5"/>
  </si>
  <si>
    <t>結婚・出産・育児の支援</t>
    <rPh sb="0" eb="2">
      <t>ケッコン</t>
    </rPh>
    <rPh sb="3" eb="5">
      <t>シュッサン</t>
    </rPh>
    <rPh sb="6" eb="8">
      <t>イクジ</t>
    </rPh>
    <rPh sb="9" eb="11">
      <t>シエン</t>
    </rPh>
    <phoneticPr fontId="5"/>
  </si>
  <si>
    <t>6.結婚を理由とした退職者の有無について</t>
    <rPh sb="2" eb="4">
      <t>ケッコン</t>
    </rPh>
    <rPh sb="5" eb="7">
      <t>リユウ</t>
    </rPh>
    <rPh sb="10" eb="12">
      <t>タイショク</t>
    </rPh>
    <rPh sb="12" eb="13">
      <t>シャ</t>
    </rPh>
    <rPh sb="14" eb="16">
      <t>ウム</t>
    </rPh>
    <phoneticPr fontId="5"/>
  </si>
  <si>
    <t>7.出産・育児を理由とした退職者の有無について</t>
    <rPh sb="2" eb="4">
      <t>シュッサン</t>
    </rPh>
    <rPh sb="5" eb="7">
      <t>イクジ</t>
    </rPh>
    <rPh sb="8" eb="10">
      <t>リユウ</t>
    </rPh>
    <rPh sb="13" eb="16">
      <t>タイショクシャ</t>
    </rPh>
    <rPh sb="17" eb="19">
      <t>ウム</t>
    </rPh>
    <phoneticPr fontId="5"/>
  </si>
  <si>
    <t>8.育児休業取得後の希望勤務時間について</t>
    <rPh sb="2" eb="4">
      <t>イクジ</t>
    </rPh>
    <rPh sb="4" eb="6">
      <t>キュウギョウ</t>
    </rPh>
    <rPh sb="6" eb="8">
      <t>シュトク</t>
    </rPh>
    <rPh sb="8" eb="9">
      <t>ゴ</t>
    </rPh>
    <rPh sb="10" eb="12">
      <t>キボウ</t>
    </rPh>
    <rPh sb="12" eb="14">
      <t>キンム</t>
    </rPh>
    <rPh sb="14" eb="16">
      <t>ジカン</t>
    </rPh>
    <phoneticPr fontId="5"/>
  </si>
  <si>
    <t>9.看護・介護休暇の取得状況について</t>
    <rPh sb="2" eb="4">
      <t>カンゴ</t>
    </rPh>
    <rPh sb="5" eb="7">
      <t>カイゴ</t>
    </rPh>
    <rPh sb="7" eb="9">
      <t>キュウカ</t>
    </rPh>
    <rPh sb="10" eb="12">
      <t>シュトク</t>
    </rPh>
    <rPh sb="12" eb="14">
      <t>ジョウキョウ</t>
    </rPh>
    <phoneticPr fontId="5"/>
  </si>
  <si>
    <t>業務負担</t>
    <rPh sb="0" eb="2">
      <t>ギョウム</t>
    </rPh>
    <rPh sb="2" eb="4">
      <t>フタン</t>
    </rPh>
    <phoneticPr fontId="5"/>
  </si>
  <si>
    <t>11.職員の腰痛の発症割合について</t>
    <rPh sb="3" eb="5">
      <t>ショクイン</t>
    </rPh>
    <rPh sb="5" eb="7">
      <t>ゲンショクイン</t>
    </rPh>
    <rPh sb="6" eb="8">
      <t>ヨウツウ</t>
    </rPh>
    <rPh sb="9" eb="11">
      <t>ハッショウ</t>
    </rPh>
    <rPh sb="11" eb="13">
      <t>ワリアイ</t>
    </rPh>
    <phoneticPr fontId="5"/>
  </si>
  <si>
    <t>設備・用具</t>
    <rPh sb="0" eb="2">
      <t>セツビ</t>
    </rPh>
    <rPh sb="3" eb="5">
      <t>ヨウグ</t>
    </rPh>
    <phoneticPr fontId="5"/>
  </si>
  <si>
    <t>12.スライディングシートの配備について（介護分野のみ）</t>
    <rPh sb="14" eb="16">
      <t>ハイビ</t>
    </rPh>
    <rPh sb="21" eb="23">
      <t>カイゴ</t>
    </rPh>
    <rPh sb="23" eb="25">
      <t>ブンヤ</t>
    </rPh>
    <phoneticPr fontId="5"/>
  </si>
  <si>
    <t>13.スライディングボードの配備について（介護分野のみ）</t>
    <rPh sb="14" eb="16">
      <t>ハイビ</t>
    </rPh>
    <rPh sb="21" eb="23">
      <t>カイゴ</t>
    </rPh>
    <rPh sb="23" eb="25">
      <t>ブンヤ</t>
    </rPh>
    <phoneticPr fontId="5"/>
  </si>
  <si>
    <t>14.移乗介護用リフトの配備について（介護分野のみ）</t>
    <rPh sb="3" eb="5">
      <t>イジョウ</t>
    </rPh>
    <rPh sb="5" eb="8">
      <t>カイゴヨウ</t>
    </rPh>
    <rPh sb="12" eb="14">
      <t>ハイビ</t>
    </rPh>
    <rPh sb="19" eb="21">
      <t>カイゴ</t>
    </rPh>
    <rPh sb="21" eb="23">
      <t>ブンヤ</t>
    </rPh>
    <phoneticPr fontId="5"/>
  </si>
  <si>
    <t>介護用ロボット・ＩＣＴ</t>
    <rPh sb="0" eb="2">
      <t>カイゴ</t>
    </rPh>
    <rPh sb="2" eb="3">
      <t>ヨウ</t>
    </rPh>
    <phoneticPr fontId="5"/>
  </si>
  <si>
    <t>●介護用ロボット</t>
    <rPh sb="3" eb="4">
      <t>ヨウ</t>
    </rPh>
    <phoneticPr fontId="5"/>
  </si>
  <si>
    <t>エ　排泄支援…設置位置が調整可能なトイレ</t>
    <phoneticPr fontId="5"/>
  </si>
  <si>
    <t>オ　見守り支援…センサーや外部通信機能を備えた機器</t>
    <phoneticPr fontId="5"/>
  </si>
  <si>
    <t>カ　入浴支援…入浴時の一連の動作を支援する機器</t>
    <phoneticPr fontId="5"/>
  </si>
  <si>
    <t>●ＩＣＴ(情報通信技術)</t>
    <phoneticPr fontId="5"/>
  </si>
  <si>
    <t>●その他</t>
    <phoneticPr fontId="5"/>
  </si>
  <si>
    <t>利用者</t>
    <rPh sb="0" eb="3">
      <t>リヨウシャ</t>
    </rPh>
    <phoneticPr fontId="5"/>
  </si>
  <si>
    <t>16.事故対応マニュアルの整備・周知徹底について</t>
    <rPh sb="3" eb="5">
      <t>ジコ</t>
    </rPh>
    <rPh sb="5" eb="7">
      <t>タイオウ</t>
    </rPh>
    <rPh sb="13" eb="15">
      <t>セイビ</t>
    </rPh>
    <rPh sb="16" eb="18">
      <t>シュウチ</t>
    </rPh>
    <rPh sb="18" eb="20">
      <t>テッテイ</t>
    </rPh>
    <phoneticPr fontId="5"/>
  </si>
  <si>
    <t>※ＩＣＴ…情報通信技術。利用者情報の一元管理やモバイル端末等の活用により、業務の効率化や多職種間の情報連携を図るもの。</t>
    <phoneticPr fontId="5"/>
  </si>
  <si>
    <t>その他
（学生含む）</t>
    <rPh sb="2" eb="3">
      <t>タ</t>
    </rPh>
    <rPh sb="5" eb="7">
      <t>ガクセイ</t>
    </rPh>
    <rPh sb="7" eb="8">
      <t>フク</t>
    </rPh>
    <phoneticPr fontId="5"/>
  </si>
  <si>
    <t>経験有</t>
    <rPh sb="0" eb="2">
      <t>ケイケン</t>
    </rPh>
    <rPh sb="2" eb="3">
      <t>アリ</t>
    </rPh>
    <phoneticPr fontId="5"/>
  </si>
  <si>
    <t>未経験</t>
    <rPh sb="0" eb="3">
      <t>ミケイケン</t>
    </rPh>
    <phoneticPr fontId="5"/>
  </si>
  <si>
    <t xml:space="preserve"> イ：貴事業所を選択した理由</t>
    <phoneticPr fontId="5"/>
  </si>
  <si>
    <t>ア：この職業分野を目指した理由</t>
    <rPh sb="4" eb="6">
      <t>ショクギョウ</t>
    </rPh>
    <rPh sb="6" eb="8">
      <t>ブンヤ</t>
    </rPh>
    <rPh sb="9" eb="11">
      <t>メザ</t>
    </rPh>
    <rPh sb="13" eb="15">
      <t>リユウ</t>
    </rPh>
    <phoneticPr fontId="5"/>
  </si>
  <si>
    <t xml:space="preserve"> 1．働きがいがあると思った</t>
    <rPh sb="3" eb="4">
      <t>ハタラ</t>
    </rPh>
    <rPh sb="11" eb="12">
      <t>オモ</t>
    </rPh>
    <phoneticPr fontId="5"/>
  </si>
  <si>
    <t xml:space="preserve"> 3．将来性があると思った</t>
    <rPh sb="3" eb="6">
      <t>ショウライセイ</t>
    </rPh>
    <rPh sb="10" eb="11">
      <t>オモ</t>
    </rPh>
    <phoneticPr fontId="5"/>
  </si>
  <si>
    <t xml:space="preserve"> 5.実習が充実している</t>
    <phoneticPr fontId="5"/>
  </si>
  <si>
    <r>
      <t xml:space="preserve"> 2</t>
    </r>
    <r>
      <rPr>
        <sz val="9.5"/>
        <rFont val="ＭＳ Ｐ明朝"/>
        <family val="1"/>
        <charset val="128"/>
      </rPr>
      <t>.</t>
    </r>
    <r>
      <rPr>
        <sz val="10"/>
        <rFont val="ＭＳ Ｐ明朝"/>
        <family val="1"/>
        <charset val="128"/>
      </rPr>
      <t>労働時間の柔軟さ</t>
    </r>
    <phoneticPr fontId="5"/>
  </si>
  <si>
    <r>
      <t xml:space="preserve"> 1.</t>
    </r>
    <r>
      <rPr>
        <sz val="9"/>
        <rFont val="ＭＳ Ｐ明朝"/>
        <family val="1"/>
        <charset val="128"/>
      </rPr>
      <t>望む内容の業務ができる</t>
    </r>
    <phoneticPr fontId="5"/>
  </si>
  <si>
    <t>　　　　　合　　計</t>
    <rPh sb="5" eb="6">
      <t>ア</t>
    </rPh>
    <rPh sb="8" eb="9">
      <t>ケイ</t>
    </rPh>
    <phoneticPr fontId="5"/>
  </si>
  <si>
    <t>20歳代（20歳未満含む）</t>
    <rPh sb="2" eb="4">
      <t>サイダイ</t>
    </rPh>
    <rPh sb="7" eb="10">
      <t>サイミマン</t>
    </rPh>
    <rPh sb="10" eb="11">
      <t>フク</t>
    </rPh>
    <phoneticPr fontId="5"/>
  </si>
  <si>
    <t>30歳代</t>
    <rPh sb="2" eb="4">
      <t>サイダイ</t>
    </rPh>
    <phoneticPr fontId="5"/>
  </si>
  <si>
    <t>40歳代</t>
    <rPh sb="2" eb="4">
      <t>サイダイ</t>
    </rPh>
    <phoneticPr fontId="5"/>
  </si>
  <si>
    <t>50歳代</t>
    <rPh sb="2" eb="4">
      <t>サイダイ</t>
    </rPh>
    <phoneticPr fontId="5"/>
  </si>
  <si>
    <t>60歳代</t>
    <rPh sb="2" eb="4">
      <t>サイダイ</t>
    </rPh>
    <phoneticPr fontId="5"/>
  </si>
  <si>
    <t>※定年退職、雇用期間満了者を含む。</t>
    <rPh sb="1" eb="3">
      <t>テイネン</t>
    </rPh>
    <rPh sb="3" eb="5">
      <t>タイショク</t>
    </rPh>
    <rPh sb="6" eb="8">
      <t>コヨウ</t>
    </rPh>
    <rPh sb="8" eb="10">
      <t>キカン</t>
    </rPh>
    <rPh sb="10" eb="12">
      <t>マンリョウ</t>
    </rPh>
    <rPh sb="12" eb="13">
      <t>シャ</t>
    </rPh>
    <rPh sb="14" eb="15">
      <t>フク</t>
    </rPh>
    <phoneticPr fontId="5"/>
  </si>
  <si>
    <t>高卒</t>
    <rPh sb="0" eb="2">
      <t>コウソツ</t>
    </rPh>
    <phoneticPr fontId="5"/>
  </si>
  <si>
    <t xml:space="preserve"> 11．育児等が落ち着き復職</t>
    <rPh sb="4" eb="6">
      <t>イクジ</t>
    </rPh>
    <rPh sb="6" eb="7">
      <t>トウ</t>
    </rPh>
    <rPh sb="8" eb="9">
      <t>オ</t>
    </rPh>
    <rPh sb="10" eb="11">
      <t>ツ</t>
    </rPh>
    <rPh sb="12" eb="14">
      <t>フクショク</t>
    </rPh>
    <phoneticPr fontId="5"/>
  </si>
  <si>
    <r>
      <t xml:space="preserve">高卒
</t>
    </r>
    <r>
      <rPr>
        <b/>
        <sz val="8"/>
        <rFont val="ＭＳ Ｐ明朝"/>
        <family val="1"/>
        <charset val="128"/>
      </rPr>
      <t>以外</t>
    </r>
    <rPh sb="0" eb="2">
      <t>コウソツ</t>
    </rPh>
    <rPh sb="3" eb="5">
      <t>イガイ</t>
    </rPh>
    <phoneticPr fontId="5"/>
  </si>
  <si>
    <t>社会福祉法人 富山県社会福祉協議会 富山県健康・福祉人材センター</t>
    <phoneticPr fontId="5"/>
  </si>
  <si>
    <t>[主管]</t>
    <rPh sb="1" eb="3">
      <t>シュカン</t>
    </rPh>
    <phoneticPr fontId="5"/>
  </si>
  <si>
    <t>〇お問い合わせ先</t>
    <phoneticPr fontId="5"/>
  </si>
  <si>
    <t>※　回答が遅れる場合は当センターまでご連絡ください。</t>
    <rPh sb="11" eb="12">
      <t>トウ</t>
    </rPh>
    <phoneticPr fontId="5"/>
  </si>
  <si>
    <t>〇締切</t>
    <rPh sb="1" eb="3">
      <t>シメキリ</t>
    </rPh>
    <phoneticPr fontId="5"/>
  </si>
  <si>
    <t>　住所・事業所名称等は国・県・市町村等に届け出ている正式な内容をご記入ください。</t>
    <rPh sb="1" eb="3">
      <t>ジュウショ</t>
    </rPh>
    <rPh sb="4" eb="7">
      <t>ジギョウショ</t>
    </rPh>
    <rPh sb="7" eb="9">
      <t>メイショウ</t>
    </rPh>
    <rPh sb="9" eb="10">
      <t>トウ</t>
    </rPh>
    <rPh sb="11" eb="12">
      <t>クニ</t>
    </rPh>
    <rPh sb="13" eb="14">
      <t>ケン</t>
    </rPh>
    <rPh sb="15" eb="18">
      <t>シチョウソン</t>
    </rPh>
    <rPh sb="18" eb="19">
      <t>トウ</t>
    </rPh>
    <rPh sb="20" eb="21">
      <t>トド</t>
    </rPh>
    <rPh sb="22" eb="23">
      <t>デ</t>
    </rPh>
    <rPh sb="26" eb="28">
      <t>セイシキ</t>
    </rPh>
    <rPh sb="29" eb="31">
      <t>ナイヨウ</t>
    </rPh>
    <rPh sb="33" eb="35">
      <t>キニュウ</t>
    </rPh>
    <phoneticPr fontId="5"/>
  </si>
  <si>
    <t>注3</t>
    <rPh sb="0" eb="1">
      <t>チュウ</t>
    </rPh>
    <phoneticPr fontId="5"/>
  </si>
  <si>
    <r>
      <t>　集計・分析作業の都合上</t>
    </r>
    <r>
      <rPr>
        <sz val="10"/>
        <rFont val="ＭＳ Ｐ明朝"/>
        <family val="1"/>
        <charset val="128"/>
      </rPr>
      <t>、</t>
    </r>
    <r>
      <rPr>
        <sz val="10"/>
        <rFont val="ＭＳ 明朝"/>
        <family val="1"/>
        <charset val="128"/>
      </rPr>
      <t>ご記入いただきました内容等につきまして</t>
    </r>
    <r>
      <rPr>
        <sz val="10"/>
        <rFont val="ＭＳ Ｐ明朝"/>
        <family val="1"/>
        <charset val="128"/>
      </rPr>
      <t>、</t>
    </r>
    <r>
      <rPr>
        <sz val="10"/>
        <rFont val="ＭＳ 明朝"/>
        <family val="1"/>
        <charset val="128"/>
      </rPr>
      <t>問い合わせをさせていただく場合がありますので</t>
    </r>
    <r>
      <rPr>
        <sz val="10"/>
        <rFont val="ＭＳ Ｐ明朝"/>
        <family val="1"/>
        <charset val="128"/>
      </rPr>
      <t>、</t>
    </r>
    <r>
      <rPr>
        <sz val="10"/>
        <rFont val="ＭＳ 明朝"/>
        <family val="1"/>
        <charset val="128"/>
      </rPr>
      <t>記入者の方のお名前をご記入願います。
　なお</t>
    </r>
    <r>
      <rPr>
        <sz val="10"/>
        <rFont val="ＭＳ Ｐ明朝"/>
        <family val="1"/>
        <charset val="128"/>
      </rPr>
      <t>、</t>
    </r>
    <r>
      <rPr>
        <sz val="10"/>
        <rFont val="ＭＳ 明朝"/>
        <family val="1"/>
        <charset val="128"/>
      </rPr>
      <t>この調査の集計業務につきましては</t>
    </r>
    <r>
      <rPr>
        <sz val="10"/>
        <rFont val="ＭＳ Ｐ明朝"/>
        <family val="1"/>
        <charset val="128"/>
      </rPr>
      <t>、</t>
    </r>
    <r>
      <rPr>
        <sz val="10"/>
        <rFont val="ＭＳ 明朝"/>
        <family val="1"/>
        <charset val="128"/>
      </rPr>
      <t>下記のとおり委託しております。</t>
    </r>
    <rPh sb="25" eb="26">
      <t>トウ</t>
    </rPh>
    <phoneticPr fontId="5"/>
  </si>
  <si>
    <t>注2</t>
    <rPh sb="0" eb="1">
      <t>チュウ</t>
    </rPh>
    <phoneticPr fontId="5"/>
  </si>
  <si>
    <t>　この調査票は、人材確保の対応策のための基礎資料にのみ使用します。
　個別の個人情報や事業所情報が公表されることはありません。</t>
    <rPh sb="13" eb="15">
      <t>タイオウ</t>
    </rPh>
    <rPh sb="35" eb="37">
      <t>コベツ</t>
    </rPh>
    <rPh sb="38" eb="40">
      <t>コジン</t>
    </rPh>
    <rPh sb="40" eb="42">
      <t>ジョウホウ</t>
    </rPh>
    <rPh sb="43" eb="46">
      <t>ジギョウショ</t>
    </rPh>
    <rPh sb="46" eb="48">
      <t>ジョウホウ</t>
    </rPh>
    <rPh sb="49" eb="51">
      <t>コウヒョウ</t>
    </rPh>
    <phoneticPr fontId="5"/>
  </si>
  <si>
    <t>注1</t>
    <rPh sb="0" eb="1">
      <t>チュウ</t>
    </rPh>
    <phoneticPr fontId="5"/>
  </si>
  <si>
    <t>役職名</t>
    <rPh sb="0" eb="1">
      <t>ヤク</t>
    </rPh>
    <rPh sb="1" eb="2">
      <t>ショク</t>
    </rPh>
    <rPh sb="2" eb="3">
      <t>メイ</t>
    </rPh>
    <phoneticPr fontId="5"/>
  </si>
  <si>
    <t>記入者名</t>
    <rPh sb="0" eb="1">
      <t>キ</t>
    </rPh>
    <rPh sb="1" eb="2">
      <t>ニュウ</t>
    </rPh>
    <rPh sb="2" eb="3">
      <t>シャ</t>
    </rPh>
    <rPh sb="3" eb="4">
      <t>メイ</t>
    </rPh>
    <phoneticPr fontId="5"/>
  </si>
  <si>
    <t>Ｅメールアドレス</t>
    <phoneticPr fontId="5"/>
  </si>
  <si>
    <t>FAX.（　　　　）　　　－</t>
  </si>
  <si>
    <t>TEL.（　　　　）　　　－</t>
  </si>
  <si>
    <t>（住所）</t>
    <rPh sb="1" eb="3">
      <t>ジュウショ</t>
    </rPh>
    <phoneticPr fontId="5"/>
  </si>
  <si>
    <t>(名称)</t>
    <rPh sb="1" eb="3">
      <t>メイショウ</t>
    </rPh>
    <phoneticPr fontId="5"/>
  </si>
  <si>
    <t>〒　　　－</t>
    <phoneticPr fontId="5"/>
  </si>
  <si>
    <t>事業所　</t>
    <rPh sb="0" eb="1">
      <t>コト</t>
    </rPh>
    <rPh sb="1" eb="2">
      <t>ギョウ</t>
    </rPh>
    <rPh sb="2" eb="3">
      <t>ショ</t>
    </rPh>
    <phoneticPr fontId="5"/>
  </si>
  <si>
    <t>FAX.（　　　　）　　　－</t>
    <phoneticPr fontId="5"/>
  </si>
  <si>
    <t>TEL.（　　　　）　　　－</t>
    <phoneticPr fontId="5"/>
  </si>
  <si>
    <t>14.その他　（　　　　　　）</t>
    <rPh sb="5" eb="6">
      <t>タ</t>
    </rPh>
    <phoneticPr fontId="5"/>
  </si>
  <si>
    <t>13.独立行政法人</t>
    <phoneticPr fontId="5"/>
  </si>
  <si>
    <t>12.宗教法人</t>
    <rPh sb="3" eb="5">
      <t>シュウキョウ</t>
    </rPh>
    <phoneticPr fontId="5"/>
  </si>
  <si>
    <t>11.学校法人</t>
    <rPh sb="3" eb="5">
      <t>ガッコウ</t>
    </rPh>
    <rPh sb="5" eb="7">
      <t>ホウジン</t>
    </rPh>
    <phoneticPr fontId="5"/>
  </si>
  <si>
    <t>10.協同組合（農協、生協等）</t>
    <rPh sb="3" eb="5">
      <t>キョウドウ</t>
    </rPh>
    <rPh sb="5" eb="7">
      <t>クミアイ</t>
    </rPh>
    <rPh sb="7" eb="9">
      <t>ドウクミアイ</t>
    </rPh>
    <rPh sb="8" eb="10">
      <t>ノウキョウ</t>
    </rPh>
    <rPh sb="11" eb="13">
      <t>セイキョウ</t>
    </rPh>
    <rPh sb="13" eb="14">
      <t>トウ</t>
    </rPh>
    <phoneticPr fontId="5"/>
  </si>
  <si>
    <t xml:space="preserve"> 9.公益財団法人</t>
    <rPh sb="3" eb="5">
      <t>コウエキ</t>
    </rPh>
    <rPh sb="5" eb="7">
      <t>ザイダン</t>
    </rPh>
    <rPh sb="7" eb="9">
      <t>ホウジン</t>
    </rPh>
    <phoneticPr fontId="5"/>
  </si>
  <si>
    <t xml:space="preserve"> 8.一般財団法人</t>
    <rPh sb="3" eb="5">
      <t>イッパン</t>
    </rPh>
    <rPh sb="5" eb="7">
      <t>ザイダン</t>
    </rPh>
    <rPh sb="7" eb="9">
      <t>ホウジン</t>
    </rPh>
    <phoneticPr fontId="5"/>
  </si>
  <si>
    <t xml:space="preserve"> 7.公益社団法人</t>
    <rPh sb="3" eb="5">
      <t>コウエキ</t>
    </rPh>
    <rPh sb="5" eb="7">
      <t>シャダン</t>
    </rPh>
    <rPh sb="7" eb="9">
      <t>ホウジン</t>
    </rPh>
    <phoneticPr fontId="5"/>
  </si>
  <si>
    <t xml:space="preserve"> 6.一般社団法人</t>
    <rPh sb="3" eb="5">
      <t>イッパン</t>
    </rPh>
    <rPh sb="5" eb="7">
      <t>シャダン</t>
    </rPh>
    <rPh sb="7" eb="9">
      <t>ホウジン</t>
    </rPh>
    <phoneticPr fontId="5"/>
  </si>
  <si>
    <t xml:space="preserve"> 5.特定非営利活動法人（NPO法人）</t>
    <rPh sb="16" eb="18">
      <t>ホウジン</t>
    </rPh>
    <phoneticPr fontId="5"/>
  </si>
  <si>
    <t xml:space="preserve"> 4.医療法人財団</t>
    <rPh sb="3" eb="5">
      <t>イリョウ</t>
    </rPh>
    <rPh sb="5" eb="7">
      <t>ホウジン</t>
    </rPh>
    <rPh sb="7" eb="9">
      <t>ザイダン</t>
    </rPh>
    <phoneticPr fontId="5"/>
  </si>
  <si>
    <t xml:space="preserve"> 3.医療法人社団</t>
    <rPh sb="3" eb="5">
      <t>イリョウ</t>
    </rPh>
    <rPh sb="5" eb="7">
      <t>ホウジン</t>
    </rPh>
    <rPh sb="7" eb="9">
      <t>シャダン</t>
    </rPh>
    <phoneticPr fontId="5"/>
  </si>
  <si>
    <t xml:space="preserve"> 2.社会福祉法人</t>
    <phoneticPr fontId="5"/>
  </si>
  <si>
    <t xml:space="preserve"> 1.民間企業（株式会社、有限会社等）</t>
    <rPh sb="3" eb="5">
      <t>ミンカン</t>
    </rPh>
    <rPh sb="5" eb="7">
      <t>キギョウ</t>
    </rPh>
    <rPh sb="8" eb="10">
      <t>カブシキ</t>
    </rPh>
    <rPh sb="10" eb="12">
      <t>カイシャ</t>
    </rPh>
    <rPh sb="13" eb="15">
      <t>ユウゲン</t>
    </rPh>
    <rPh sb="15" eb="17">
      <t>カイシャ</t>
    </rPh>
    <rPh sb="17" eb="18">
      <t>トウ</t>
    </rPh>
    <phoneticPr fontId="5"/>
  </si>
  <si>
    <t>法　人　　</t>
    <rPh sb="0" eb="1">
      <t>ホウ</t>
    </rPh>
    <rPh sb="2" eb="3">
      <t>ヒト</t>
    </rPh>
    <phoneticPr fontId="5"/>
  </si>
  <si>
    <t>例：本年3月31日まで介護療養型医療施設だったが、本年4月1日から介護医療院に移行</t>
    <rPh sb="0" eb="1">
      <t>レイ</t>
    </rPh>
    <rPh sb="2" eb="4">
      <t>ホンネン</t>
    </rPh>
    <rPh sb="4" eb="5">
      <t>ヘイネン</t>
    </rPh>
    <rPh sb="5" eb="6">
      <t>ガツ</t>
    </rPh>
    <rPh sb="8" eb="9">
      <t>ニチ</t>
    </rPh>
    <rPh sb="11" eb="13">
      <t>カイゴ</t>
    </rPh>
    <rPh sb="13" eb="16">
      <t>リョウヨウガタ</t>
    </rPh>
    <rPh sb="16" eb="18">
      <t>イリョウ</t>
    </rPh>
    <rPh sb="18" eb="20">
      <t>シセツ</t>
    </rPh>
    <rPh sb="25" eb="26">
      <t>ホン</t>
    </rPh>
    <rPh sb="39" eb="41">
      <t>イコウ</t>
    </rPh>
    <phoneticPr fontId="5"/>
  </si>
  <si>
    <t>　状況を記入する設問については、事業所種別変更前の状況を記入してください。</t>
    <rPh sb="1" eb="3">
      <t>ジョウキョウ</t>
    </rPh>
    <rPh sb="4" eb="6">
      <t>キニュウ</t>
    </rPh>
    <rPh sb="8" eb="10">
      <t>セツモン</t>
    </rPh>
    <rPh sb="16" eb="19">
      <t>ジギョウショ</t>
    </rPh>
    <rPh sb="19" eb="21">
      <t>シュベツ</t>
    </rPh>
    <rPh sb="21" eb="23">
      <t>ヘンコウ</t>
    </rPh>
    <rPh sb="23" eb="24">
      <t>マエ</t>
    </rPh>
    <rPh sb="25" eb="27">
      <t>ジョウキョウ</t>
    </rPh>
    <rPh sb="28" eb="30">
      <t>キニュウ</t>
    </rPh>
    <phoneticPr fontId="5"/>
  </si>
  <si>
    <t>＊本年４月1日以降、事業所種別が変更となっている場合において、本年３月３１日までの</t>
    <rPh sb="1" eb="3">
      <t>ホンネン</t>
    </rPh>
    <rPh sb="4" eb="5">
      <t>ガツ</t>
    </rPh>
    <rPh sb="5" eb="9">
      <t>ツイタチイコウ</t>
    </rPh>
    <rPh sb="10" eb="13">
      <t>ジギョウショ</t>
    </rPh>
    <rPh sb="13" eb="15">
      <t>シュベツ</t>
    </rPh>
    <rPh sb="16" eb="18">
      <t>ヘンコウ</t>
    </rPh>
    <rPh sb="24" eb="26">
      <t>バアイ</t>
    </rPh>
    <rPh sb="31" eb="33">
      <t>ホンネン</t>
    </rPh>
    <rPh sb="34" eb="35">
      <t>ガツ</t>
    </rPh>
    <rPh sb="37" eb="38">
      <t>ニチ</t>
    </rPh>
    <phoneticPr fontId="5"/>
  </si>
  <si>
    <t>　山型以外であれば６．に〇をつけてください。</t>
    <rPh sb="1" eb="2">
      <t>ヤマ</t>
    </rPh>
    <rPh sb="2" eb="3">
      <t>ガタ</t>
    </rPh>
    <rPh sb="3" eb="5">
      <t>イガイ</t>
    </rPh>
    <phoneticPr fontId="5"/>
  </si>
  <si>
    <t>＊認知症対応型通所介護または地域密着型通所介護の場合は、富山型であれば５．に、富</t>
    <rPh sb="1" eb="11">
      <t>ニンチショウタイオウガタツウショカイゴ</t>
    </rPh>
    <rPh sb="14" eb="23">
      <t>チイキミッチャクガタツウショカイゴ</t>
    </rPh>
    <rPh sb="24" eb="26">
      <t>バアイ</t>
    </rPh>
    <rPh sb="28" eb="30">
      <t>トヤマ</t>
    </rPh>
    <rPh sb="30" eb="31">
      <t>ガタ</t>
    </rPh>
    <rPh sb="39" eb="40">
      <t>トミ</t>
    </rPh>
    <phoneticPr fontId="5"/>
  </si>
  <si>
    <t>　能型居宅介護の場合は11．に〇をつけてください。</t>
    <rPh sb="1" eb="2">
      <t>ノウ</t>
    </rPh>
    <rPh sb="2" eb="3">
      <t>ガタ</t>
    </rPh>
    <rPh sb="3" eb="5">
      <t>キョタク</t>
    </rPh>
    <rPh sb="5" eb="7">
      <t>カイゴ</t>
    </rPh>
    <rPh sb="8" eb="10">
      <t>バアイ</t>
    </rPh>
    <phoneticPr fontId="5"/>
  </si>
  <si>
    <t>＊富山型については、母数の関係上、通所介護のみ区分しますので、富山型の小規模多機</t>
    <rPh sb="1" eb="3">
      <t>トヤマ</t>
    </rPh>
    <rPh sb="3" eb="4">
      <t>ガタ</t>
    </rPh>
    <rPh sb="10" eb="12">
      <t>ボスウ</t>
    </rPh>
    <rPh sb="13" eb="16">
      <t>カンケイジョウ</t>
    </rPh>
    <rPh sb="17" eb="19">
      <t>ツウショ</t>
    </rPh>
    <rPh sb="19" eb="21">
      <t>カイゴ</t>
    </rPh>
    <rPh sb="23" eb="25">
      <t>クブン</t>
    </rPh>
    <rPh sb="31" eb="33">
      <t>トヤマ</t>
    </rPh>
    <rPh sb="33" eb="34">
      <t>ガタ</t>
    </rPh>
    <rPh sb="35" eb="38">
      <t>ショウキボ</t>
    </rPh>
    <rPh sb="38" eb="39">
      <t>タ</t>
    </rPh>
    <rPh sb="39" eb="40">
      <t>キ</t>
    </rPh>
    <phoneticPr fontId="5"/>
  </si>
  <si>
    <t>障がい者（児）</t>
    <rPh sb="0" eb="1">
      <t>ショウ</t>
    </rPh>
    <rPh sb="3" eb="4">
      <t>シャ</t>
    </rPh>
    <rPh sb="5" eb="6">
      <t>ジ</t>
    </rPh>
    <phoneticPr fontId="5"/>
  </si>
  <si>
    <t>　       11.　 小規模多機能型居宅介護</t>
    <phoneticPr fontId="5"/>
  </si>
  <si>
    <t>　       10.　  認知症対応型共同生活介護</t>
    <phoneticPr fontId="5"/>
  </si>
  <si>
    <t>　　　　　7.　  訪問介護
　　　　　8.　  訪問入浴介護
　　　　　9.　  訪問看護</t>
    <phoneticPr fontId="5"/>
  </si>
  <si>
    <t>　　　　　5.　  通所介護　（ 富山型 ）
　　　　　6.　  通所介護　（ 富山型以外 ）</t>
    <rPh sb="43" eb="45">
      <t>イガイ</t>
    </rPh>
    <phoneticPr fontId="5"/>
  </si>
  <si>
    <t>　　　　　1.　  特別養護老人ホーム
　　　　　2.　  介護老人保健施設
　　　　　3.　  介護療養型医療施設
　　　　　4.　　介護医療院</t>
    <rPh sb="10" eb="12">
      <t>トクベツ</t>
    </rPh>
    <rPh sb="12" eb="14">
      <t>ヨウゴ</t>
    </rPh>
    <rPh sb="14" eb="16">
      <t>ロウジン</t>
    </rPh>
    <rPh sb="68" eb="70">
      <t>カイゴ</t>
    </rPh>
    <rPh sb="70" eb="72">
      <t>イリョウ</t>
    </rPh>
    <rPh sb="72" eb="73">
      <t>イン</t>
    </rPh>
    <phoneticPr fontId="5"/>
  </si>
  <si>
    <t>高齢者</t>
    <rPh sb="0" eb="3">
      <t>コウレイシャ</t>
    </rPh>
    <phoneticPr fontId="5"/>
  </si>
  <si>
    <t>分野等区分</t>
    <rPh sb="0" eb="1">
      <t>ブン</t>
    </rPh>
    <rPh sb="1" eb="2">
      <t>ヤ</t>
    </rPh>
    <rPh sb="2" eb="3">
      <t>トウ</t>
    </rPh>
    <rPh sb="3" eb="4">
      <t>ク</t>
    </rPh>
    <rPh sb="4" eb="5">
      <t>ブン</t>
    </rPh>
    <phoneticPr fontId="5"/>
  </si>
  <si>
    <t xml:space="preserve"> </t>
    <phoneticPr fontId="5"/>
  </si>
  <si>
    <t>　◇ここから全てデータ入力の対象とします。</t>
    <rPh sb="6" eb="7">
      <t>スベ</t>
    </rPh>
    <rPh sb="11" eb="13">
      <t>ニュウリョク</t>
    </rPh>
    <rPh sb="14" eb="16">
      <t>タイショウ</t>
    </rPh>
    <phoneticPr fontId="5"/>
  </si>
  <si>
    <t>常勤換算</t>
    <rPh sb="0" eb="2">
      <t>ジョウキン</t>
    </rPh>
    <rPh sb="2" eb="4">
      <t>カンザン</t>
    </rPh>
    <phoneticPr fontId="5"/>
  </si>
  <si>
    <t>★</t>
    <phoneticPr fontId="5"/>
  </si>
  <si>
    <t>実人数</t>
    <rPh sb="0" eb="1">
      <t>ジツ</t>
    </rPh>
    <rPh sb="1" eb="3">
      <t>ニンズウ</t>
    </rPh>
    <phoneticPr fontId="5"/>
  </si>
  <si>
    <r>
      <t xml:space="preserve">　7.セラピスト
</t>
    </r>
    <r>
      <rPr>
        <sz val="9"/>
        <rFont val="ＭＳ Ｐ明朝"/>
        <family val="1"/>
        <charset val="128"/>
      </rPr>
      <t>　　（理学療法士・ 作業療法士・言語聴覚士）</t>
    </r>
    <phoneticPr fontId="5"/>
  </si>
  <si>
    <t>　6.看護職（看護師・准看護師）</t>
    <rPh sb="3" eb="6">
      <t>カンゴショク</t>
    </rPh>
    <rPh sb="7" eb="10">
      <t>カンゴシ</t>
    </rPh>
    <rPh sb="11" eb="12">
      <t>ジュン</t>
    </rPh>
    <rPh sb="12" eb="15">
      <t>カンゴシ</t>
    </rPh>
    <phoneticPr fontId="5"/>
  </si>
  <si>
    <r>
      <t xml:space="preserve">　3.訪問介護員
</t>
    </r>
    <r>
      <rPr>
        <sz val="9"/>
        <rFont val="ＭＳ Ｐ明朝"/>
        <family val="1"/>
        <charset val="128"/>
      </rPr>
      <t xml:space="preserve">　　（ｻｰﾋﾞｽ提供責任者を含む。登録ヘルパー
　　　は除く） </t>
    </r>
    <rPh sb="3" eb="5">
      <t>ホウモン</t>
    </rPh>
    <rPh sb="5" eb="7">
      <t>カイゴ</t>
    </rPh>
    <rPh sb="7" eb="8">
      <t>イン</t>
    </rPh>
    <rPh sb="17" eb="22">
      <t>テイキョウセキニンシャ</t>
    </rPh>
    <rPh sb="23" eb="24">
      <t>フク</t>
    </rPh>
    <rPh sb="26" eb="28">
      <t>トウロク</t>
    </rPh>
    <rPh sb="37" eb="38">
      <t>ノゾ</t>
    </rPh>
    <phoneticPr fontId="5"/>
  </si>
  <si>
    <r>
      <t xml:space="preserve">　2.介護職
</t>
    </r>
    <r>
      <rPr>
        <sz val="9"/>
        <rFont val="ＭＳ Ｐ明朝"/>
        <family val="1"/>
        <charset val="128"/>
      </rPr>
      <t>　　（介護福祉士以外。訪問介護員は除く）</t>
    </r>
    <rPh sb="3" eb="5">
      <t>カイゴ</t>
    </rPh>
    <rPh sb="5" eb="6">
      <t>ショク</t>
    </rPh>
    <rPh sb="10" eb="12">
      <t>カイゴ</t>
    </rPh>
    <rPh sb="12" eb="15">
      <t>フクシシ</t>
    </rPh>
    <rPh sb="15" eb="17">
      <t>イガイ</t>
    </rPh>
    <rPh sb="18" eb="20">
      <t>ホウモン</t>
    </rPh>
    <rPh sb="20" eb="22">
      <t>カイゴ</t>
    </rPh>
    <rPh sb="22" eb="23">
      <t>イン</t>
    </rPh>
    <rPh sb="24" eb="25">
      <t>ノゾ</t>
    </rPh>
    <phoneticPr fontId="5"/>
  </si>
  <si>
    <r>
      <t xml:space="preserve">　1.介護職
</t>
    </r>
    <r>
      <rPr>
        <sz val="9"/>
        <rFont val="ＭＳ Ｐ明朝"/>
        <family val="1"/>
        <charset val="128"/>
      </rPr>
      <t>　　（介護福祉士に限る。訪問介護員は除く)</t>
    </r>
    <phoneticPr fontId="5"/>
  </si>
  <si>
    <t>女</t>
    <rPh sb="0" eb="1">
      <t>オンナ</t>
    </rPh>
    <phoneticPr fontId="5"/>
  </si>
  <si>
    <t>男</t>
    <rPh sb="0" eb="1">
      <t>オトコ</t>
    </rPh>
    <phoneticPr fontId="5"/>
  </si>
  <si>
    <t>　非正規</t>
    <rPh sb="1" eb="2">
      <t>ヒ</t>
    </rPh>
    <rPh sb="2" eb="4">
      <t>セイキ</t>
    </rPh>
    <phoneticPr fontId="5"/>
  </si>
  <si>
    <t>　正規</t>
    <rPh sb="1" eb="3">
      <t>セイキ</t>
    </rPh>
    <phoneticPr fontId="5"/>
  </si>
  <si>
    <t>区分</t>
    <rPh sb="0" eb="2">
      <t>クブン</t>
    </rPh>
    <phoneticPr fontId="5"/>
  </si>
  <si>
    <t>　　　　　（単位：人）</t>
    <rPh sb="6" eb="8">
      <t>タンイ</t>
    </rPh>
    <rPh sb="9" eb="10">
      <t>ヒト</t>
    </rPh>
    <phoneticPr fontId="5"/>
  </si>
  <si>
    <t>　　 　ご記入ください。</t>
    <rPh sb="5" eb="7">
      <t>キニュウ</t>
    </rPh>
    <phoneticPr fontId="5"/>
  </si>
  <si>
    <t>注5：育児休暇や病気休暇の職員も含みます。但し、代替職員がいる場合は代替職員の人数を</t>
    <rPh sb="3" eb="5">
      <t>イクジ</t>
    </rPh>
    <rPh sb="5" eb="7">
      <t>キュウカ</t>
    </rPh>
    <rPh sb="8" eb="10">
      <t>ビョウキ</t>
    </rPh>
    <rPh sb="10" eb="12">
      <t>キュウカ</t>
    </rPh>
    <rPh sb="13" eb="15">
      <t>ショクイン</t>
    </rPh>
    <rPh sb="16" eb="17">
      <t>フク</t>
    </rPh>
    <rPh sb="21" eb="22">
      <t>タダ</t>
    </rPh>
    <rPh sb="24" eb="26">
      <t>ダイガエ</t>
    </rPh>
    <rPh sb="26" eb="28">
      <t>ショクイン</t>
    </rPh>
    <rPh sb="31" eb="33">
      <t>バアイ</t>
    </rPh>
    <rPh sb="34" eb="36">
      <t>ダイガエ</t>
    </rPh>
    <rPh sb="36" eb="38">
      <t>ショクイン</t>
    </rPh>
    <rPh sb="39" eb="41">
      <t>ニンズウ</t>
    </rPh>
    <phoneticPr fontId="5"/>
  </si>
  <si>
    <t>　　　 「嘱託職員」のほか、「パートタイマー」「アルバイト」も含みます。</t>
    <rPh sb="31" eb="32">
      <t>フク</t>
    </rPh>
    <phoneticPr fontId="5"/>
  </si>
  <si>
    <t>注4：非正規職員とは、雇用期限（終了日）のある職員とし、具体的には「臨時職員」「契約職員」</t>
    <rPh sb="0" eb="1">
      <t>チュウ</t>
    </rPh>
    <rPh sb="3" eb="4">
      <t>ヒ</t>
    </rPh>
    <rPh sb="4" eb="6">
      <t>セイキ</t>
    </rPh>
    <rPh sb="6" eb="8">
      <t>ショクイン</t>
    </rPh>
    <rPh sb="11" eb="13">
      <t>コヨウ</t>
    </rPh>
    <rPh sb="13" eb="15">
      <t>キゲン</t>
    </rPh>
    <rPh sb="16" eb="19">
      <t>シュウリョウビ</t>
    </rPh>
    <rPh sb="23" eb="25">
      <t>ショクイン</t>
    </rPh>
    <rPh sb="28" eb="31">
      <t>グタイテキ</t>
    </rPh>
    <rPh sb="34" eb="36">
      <t>リンジ</t>
    </rPh>
    <rPh sb="36" eb="38">
      <t>ショクイン</t>
    </rPh>
    <rPh sb="40" eb="42">
      <t>ケイヤク</t>
    </rPh>
    <rPh sb="42" eb="44">
      <t>ショクイン</t>
    </rPh>
    <phoneticPr fontId="5"/>
  </si>
  <si>
    <t>注3：正規職員とは、フルタイム（常勤）で雇用期限（終了日）のない職員です。</t>
    <rPh sb="0" eb="1">
      <t>チュウ</t>
    </rPh>
    <rPh sb="3" eb="5">
      <t>セイキ</t>
    </rPh>
    <rPh sb="5" eb="7">
      <t>ショクイン</t>
    </rPh>
    <rPh sb="16" eb="18">
      <t>ジョウキン</t>
    </rPh>
    <rPh sb="20" eb="22">
      <t>コヨウ</t>
    </rPh>
    <rPh sb="22" eb="24">
      <t>キゲン</t>
    </rPh>
    <rPh sb="25" eb="28">
      <t>シュウリョウビ</t>
    </rPh>
    <rPh sb="32" eb="34">
      <t>ショクイン</t>
    </rPh>
    <phoneticPr fontId="5"/>
  </si>
  <si>
    <t>注2：登録ヘルパー・外部委託（調理等）・派遣の職員は除きます。</t>
    <rPh sb="0" eb="1">
      <t>チュウ</t>
    </rPh>
    <rPh sb="3" eb="5">
      <t>トウロク</t>
    </rPh>
    <rPh sb="10" eb="12">
      <t>ガイブ</t>
    </rPh>
    <rPh sb="12" eb="14">
      <t>イタク</t>
    </rPh>
    <rPh sb="15" eb="17">
      <t>チョウリ</t>
    </rPh>
    <rPh sb="17" eb="18">
      <t>トウ</t>
    </rPh>
    <rPh sb="20" eb="22">
      <t>ハケン</t>
    </rPh>
    <rPh sb="23" eb="25">
      <t>ショクイン</t>
    </rPh>
    <rPh sb="26" eb="27">
      <t>ノゾ</t>
    </rPh>
    <phoneticPr fontId="5"/>
  </si>
  <si>
    <t>〈 職員の現員状況 〉</t>
    <rPh sb="2" eb="4">
      <t>ショクイン</t>
    </rPh>
    <rPh sb="5" eb="7">
      <t>ゲンイン</t>
    </rPh>
    <rPh sb="7" eb="9">
      <t>ジョウキョウ</t>
    </rPh>
    <phoneticPr fontId="5"/>
  </si>
  <si>
    <t>★</t>
    <phoneticPr fontId="5"/>
  </si>
  <si>
    <t>合　　計</t>
    <rPh sb="0" eb="1">
      <t>ゴウ</t>
    </rPh>
    <phoneticPr fontId="5"/>
  </si>
  <si>
    <t>１０年以上</t>
    <rPh sb="2" eb="3">
      <t>ネン</t>
    </rPh>
    <rPh sb="3" eb="5">
      <t>イジョウ</t>
    </rPh>
    <phoneticPr fontId="5"/>
  </si>
  <si>
    <t>５年以上１０年未満</t>
    <rPh sb="1" eb="2">
      <t>ネン</t>
    </rPh>
    <rPh sb="2" eb="4">
      <t>イジョウ</t>
    </rPh>
    <rPh sb="6" eb="7">
      <t>ネン</t>
    </rPh>
    <rPh sb="7" eb="9">
      <t>ミマン</t>
    </rPh>
    <phoneticPr fontId="5"/>
  </si>
  <si>
    <t>３年以上５年未満</t>
    <rPh sb="1" eb="2">
      <t>ネン</t>
    </rPh>
    <rPh sb="2" eb="4">
      <t>イジョウ</t>
    </rPh>
    <rPh sb="5" eb="6">
      <t>ネン</t>
    </rPh>
    <rPh sb="6" eb="8">
      <t>ミマン</t>
    </rPh>
    <phoneticPr fontId="5"/>
  </si>
  <si>
    <t>１年以上３年未満</t>
    <rPh sb="1" eb="4">
      <t>ネンイジョウ</t>
    </rPh>
    <rPh sb="5" eb="6">
      <t>ネン</t>
    </rPh>
    <rPh sb="6" eb="8">
      <t>ミマン</t>
    </rPh>
    <phoneticPr fontId="5"/>
  </si>
  <si>
    <t>１年未満</t>
    <rPh sb="1" eb="2">
      <t>ネン</t>
    </rPh>
    <rPh sb="2" eb="4">
      <t>ミマン</t>
    </rPh>
    <phoneticPr fontId="5"/>
  </si>
  <si>
    <t>６０歳以上</t>
    <phoneticPr fontId="5"/>
  </si>
  <si>
    <t>５０～５９歳</t>
    <phoneticPr fontId="5"/>
  </si>
  <si>
    <t>４０～４９歳</t>
    <phoneticPr fontId="5"/>
  </si>
  <si>
    <t>３０～３９歳</t>
    <phoneticPr fontId="5"/>
  </si>
  <si>
    <t>２０～２９歳</t>
    <phoneticPr fontId="5"/>
  </si>
  <si>
    <t>２０歳未満</t>
    <phoneticPr fontId="5"/>
  </si>
  <si>
    <t>　　　（単位：人）</t>
    <phoneticPr fontId="5"/>
  </si>
  <si>
    <r>
      <t xml:space="preserve">6.介護職員初任者研修修了
</t>
    </r>
    <r>
      <rPr>
        <sz val="9"/>
        <rFont val="ＭＳ Ｐ明朝"/>
        <family val="1"/>
        <charset val="128"/>
      </rPr>
      <t>　（旧　ヘルパー2級）</t>
    </r>
    <rPh sb="2" eb="4">
      <t>カイゴ</t>
    </rPh>
    <rPh sb="4" eb="5">
      <t>ショク</t>
    </rPh>
    <rPh sb="5" eb="6">
      <t>イン</t>
    </rPh>
    <rPh sb="6" eb="9">
      <t>ショニンシャ</t>
    </rPh>
    <rPh sb="9" eb="11">
      <t>ケンシュウ</t>
    </rPh>
    <rPh sb="11" eb="13">
      <t>シュウリョウ</t>
    </rPh>
    <rPh sb="16" eb="17">
      <t>キュウ</t>
    </rPh>
    <phoneticPr fontId="5"/>
  </si>
  <si>
    <r>
      <t xml:space="preserve">5.実務者研修修了
</t>
    </r>
    <r>
      <rPr>
        <sz val="9"/>
        <rFont val="ＭＳ Ｐ明朝"/>
        <family val="1"/>
        <charset val="128"/>
      </rPr>
      <t>　（旧　基礎研修・ヘルパー1級）</t>
    </r>
    <rPh sb="2" eb="5">
      <t>ジツムシャ</t>
    </rPh>
    <rPh sb="5" eb="7">
      <t>ケンシュウ</t>
    </rPh>
    <rPh sb="7" eb="9">
      <t>シュウリョウ</t>
    </rPh>
    <rPh sb="12" eb="13">
      <t>キュウ</t>
    </rPh>
    <rPh sb="24" eb="25">
      <t>キュウ</t>
    </rPh>
    <phoneticPr fontId="5"/>
  </si>
  <si>
    <t>4.社会福祉主事任用資格</t>
    <rPh sb="2" eb="4">
      <t>シャカイ</t>
    </rPh>
    <rPh sb="4" eb="6">
      <t>フクシ</t>
    </rPh>
    <rPh sb="6" eb="8">
      <t>シュジ</t>
    </rPh>
    <rPh sb="8" eb="10">
      <t>ニンヨウ</t>
    </rPh>
    <rPh sb="10" eb="12">
      <t>シカク</t>
    </rPh>
    <phoneticPr fontId="5"/>
  </si>
  <si>
    <t>3.社会福祉士</t>
    <rPh sb="2" eb="4">
      <t>シャカイ</t>
    </rPh>
    <rPh sb="4" eb="6">
      <t>フクシ</t>
    </rPh>
    <rPh sb="6" eb="7">
      <t>シ</t>
    </rPh>
    <phoneticPr fontId="5"/>
  </si>
  <si>
    <t>2.介護支援専門員</t>
    <rPh sb="2" eb="4">
      <t>カイゴ</t>
    </rPh>
    <rPh sb="4" eb="6">
      <t>シエン</t>
    </rPh>
    <rPh sb="6" eb="9">
      <t>センモンイン</t>
    </rPh>
    <phoneticPr fontId="5"/>
  </si>
  <si>
    <t>1.介護福祉士</t>
    <rPh sb="2" eb="4">
      <t>カイゴ</t>
    </rPh>
    <rPh sb="4" eb="7">
      <t>フクシシ</t>
    </rPh>
    <phoneticPr fontId="5"/>
  </si>
  <si>
    <t>　〈 職員研修の充実度 〉</t>
    <rPh sb="3" eb="5">
      <t>ショクイン</t>
    </rPh>
    <rPh sb="5" eb="7">
      <t>ケンシュウ</t>
    </rPh>
    <rPh sb="8" eb="10">
      <t>ジュウジツ</t>
    </rPh>
    <rPh sb="10" eb="11">
      <t>ド</t>
    </rPh>
    <phoneticPr fontId="5"/>
  </si>
  <si>
    <r>
      <t xml:space="preserve">1. 介護職
</t>
    </r>
    <r>
      <rPr>
        <b/>
        <sz val="10"/>
        <rFont val="ＭＳ Ｐ明朝"/>
        <family val="1"/>
        <charset val="128"/>
      </rPr>
      <t xml:space="preserve">  （介護福祉士に限る。訪問介
　　護員は除く）</t>
    </r>
    <rPh sb="19" eb="21">
      <t>ホウモン</t>
    </rPh>
    <rPh sb="21" eb="22">
      <t>スケ</t>
    </rPh>
    <rPh sb="25" eb="26">
      <t>マモル</t>
    </rPh>
    <rPh sb="26" eb="27">
      <t>イン</t>
    </rPh>
    <rPh sb="28" eb="29">
      <t>ノゾ</t>
    </rPh>
    <phoneticPr fontId="5"/>
  </si>
  <si>
    <r>
      <t>2．介護職
　</t>
    </r>
    <r>
      <rPr>
        <b/>
        <sz val="10"/>
        <rFont val="ＭＳ Ｐ明朝"/>
        <family val="1"/>
        <charset val="128"/>
      </rPr>
      <t>（介護福祉士以外。訪問介
　　護員は除く）</t>
    </r>
    <rPh sb="2" eb="4">
      <t>カイゴ</t>
    </rPh>
    <rPh sb="4" eb="5">
      <t>ショク</t>
    </rPh>
    <rPh sb="8" eb="10">
      <t>カイゴ</t>
    </rPh>
    <rPh sb="10" eb="13">
      <t>フクシシ</t>
    </rPh>
    <rPh sb="13" eb="15">
      <t>イガイ</t>
    </rPh>
    <rPh sb="16" eb="18">
      <t>ホウモン</t>
    </rPh>
    <rPh sb="18" eb="19">
      <t>スケ</t>
    </rPh>
    <rPh sb="22" eb="23">
      <t>マモル</t>
    </rPh>
    <rPh sb="23" eb="24">
      <t>イン</t>
    </rPh>
    <rPh sb="25" eb="26">
      <t>ノゾ</t>
    </rPh>
    <phoneticPr fontId="5"/>
  </si>
  <si>
    <t>TEL（０７６）４３２－６１５６　FAX（０７６）４３２－６５３２</t>
    <phoneticPr fontId="5"/>
  </si>
  <si>
    <t>法人規模（法人全体の職員数）</t>
    <rPh sb="0" eb="4">
      <t>ホウジンキボ</t>
    </rPh>
    <rPh sb="5" eb="9">
      <t>ホウジンゼンタイ</t>
    </rPh>
    <rPh sb="10" eb="13">
      <t>ショクインスウ</t>
    </rPh>
    <phoneticPr fontId="5"/>
  </si>
  <si>
    <t>１．１０人未満</t>
    <rPh sb="4" eb="5">
      <t>ニン</t>
    </rPh>
    <rPh sb="5" eb="7">
      <t>ミマン</t>
    </rPh>
    <phoneticPr fontId="5"/>
  </si>
  <si>
    <t>２．１０～２０人未満</t>
    <rPh sb="7" eb="10">
      <t>ニンミマン</t>
    </rPh>
    <phoneticPr fontId="5"/>
  </si>
  <si>
    <t>３．２０～３０人未満</t>
    <rPh sb="7" eb="8">
      <t>ニン</t>
    </rPh>
    <rPh sb="8" eb="10">
      <t>ミマン</t>
    </rPh>
    <phoneticPr fontId="5"/>
  </si>
  <si>
    <t>４．３０～５０人未満</t>
    <rPh sb="7" eb="8">
      <t>ニン</t>
    </rPh>
    <rPh sb="8" eb="10">
      <t>ミマン</t>
    </rPh>
    <phoneticPr fontId="5"/>
  </si>
  <si>
    <t>５．５０～１００人未満</t>
    <rPh sb="8" eb="11">
      <t>ニンミマン</t>
    </rPh>
    <phoneticPr fontId="5"/>
  </si>
  <si>
    <t>６．１００人以上</t>
    <rPh sb="5" eb="6">
      <t>ニン</t>
    </rPh>
    <rPh sb="6" eb="8">
      <t>イジョウ</t>
    </rPh>
    <phoneticPr fontId="5"/>
  </si>
  <si>
    <t>※事業所ごとに回答される場合で、法人全体の人数がわからない場合は、法人本部等でご確認ください。</t>
    <rPh sb="1" eb="4">
      <t>ジギョウショ</t>
    </rPh>
    <rPh sb="7" eb="9">
      <t>カイトウ</t>
    </rPh>
    <rPh sb="12" eb="14">
      <t>バアイ</t>
    </rPh>
    <rPh sb="16" eb="20">
      <t>ホウジンゼンタイ</t>
    </rPh>
    <rPh sb="21" eb="23">
      <t>ニンズウ</t>
    </rPh>
    <rPh sb="29" eb="31">
      <t>バアイ</t>
    </rPh>
    <rPh sb="33" eb="38">
      <t>ホウジンホンブトウ</t>
    </rPh>
    <rPh sb="40" eb="42">
      <t>カクニン</t>
    </rPh>
    <phoneticPr fontId="5"/>
  </si>
  <si>
    <t>7.保育士・保育教諭</t>
    <rPh sb="2" eb="5">
      <t>ホイクシ</t>
    </rPh>
    <rPh sb="6" eb="8">
      <t>ホイク</t>
    </rPh>
    <rPh sb="8" eb="10">
      <t>キョウユ</t>
    </rPh>
    <phoneticPr fontId="5"/>
  </si>
  <si>
    <t>8.理学療法士・作業療法士</t>
    <rPh sb="2" eb="4">
      <t>リガク</t>
    </rPh>
    <rPh sb="4" eb="7">
      <t>リョウホウシ</t>
    </rPh>
    <rPh sb="8" eb="10">
      <t>サギョウ</t>
    </rPh>
    <rPh sb="10" eb="13">
      <t>リョウホウシ</t>
    </rPh>
    <phoneticPr fontId="5"/>
  </si>
  <si>
    <t>9.言語聴覚士</t>
    <rPh sb="2" eb="7">
      <t>ゲンゴチョウカクシ</t>
    </rPh>
    <phoneticPr fontId="5"/>
  </si>
  <si>
    <t>10.精神保健福祉士</t>
    <rPh sb="3" eb="7">
      <t>セイシンホケン</t>
    </rPh>
    <rPh sb="7" eb="10">
      <t>フクシシ</t>
    </rPh>
    <phoneticPr fontId="5"/>
  </si>
  <si>
    <t>11.看護師・准看護師</t>
    <rPh sb="3" eb="6">
      <t>カンゴシ</t>
    </rPh>
    <rPh sb="7" eb="11">
      <t>ジュンカンゴシ</t>
    </rPh>
    <phoneticPr fontId="5"/>
  </si>
  <si>
    <t>12.管理栄養士・栄養士</t>
    <rPh sb="3" eb="8">
      <t>カンリエイヨウシ</t>
    </rPh>
    <rPh sb="9" eb="12">
      <t>エイヨウシ</t>
    </rPh>
    <phoneticPr fontId="5"/>
  </si>
  <si>
    <t>13.調理師</t>
    <rPh sb="3" eb="6">
      <t>チョウリシ</t>
    </rPh>
    <phoneticPr fontId="5"/>
  </si>
  <si>
    <t>　調査結果報告書は、上記ウェブサイトからPDF形式で提供予定です。</t>
    <rPh sb="1" eb="3">
      <t>チョウサ</t>
    </rPh>
    <rPh sb="10" eb="12">
      <t>ジョウキ</t>
    </rPh>
    <rPh sb="23" eb="25">
      <t>ケイシキ</t>
    </rPh>
    <rPh sb="26" eb="28">
      <t>テイキョウ</t>
    </rPh>
    <rPh sb="28" eb="30">
      <t>ヨテイ</t>
    </rPh>
    <phoneticPr fontId="5"/>
  </si>
  <si>
    <r>
      <t xml:space="preserve"> 1．介護職
　　</t>
    </r>
    <r>
      <rPr>
        <sz val="8"/>
        <rFont val="ＭＳ Ｐ明朝"/>
        <family val="1"/>
        <charset val="128"/>
      </rPr>
      <t>（</t>
    </r>
    <r>
      <rPr>
        <b/>
        <sz val="8"/>
        <rFont val="ＭＳ Ｐ明朝"/>
        <family val="1"/>
        <charset val="128"/>
      </rPr>
      <t>介護福祉士に限る</t>
    </r>
    <r>
      <rPr>
        <sz val="8"/>
        <rFont val="ＭＳ Ｐ明朝"/>
        <family val="1"/>
        <charset val="128"/>
      </rPr>
      <t>。
　　   訪問介護員は除く）</t>
    </r>
    <rPh sb="3" eb="5">
      <t>カイゴ</t>
    </rPh>
    <rPh sb="5" eb="6">
      <t>ショク</t>
    </rPh>
    <rPh sb="10" eb="12">
      <t>カイゴ</t>
    </rPh>
    <rPh sb="12" eb="15">
      <t>フクシシ</t>
    </rPh>
    <rPh sb="16" eb="17">
      <t>カギ</t>
    </rPh>
    <rPh sb="25" eb="27">
      <t>ホウモン</t>
    </rPh>
    <rPh sb="27" eb="29">
      <t>カイゴ</t>
    </rPh>
    <rPh sb="29" eb="30">
      <t>イン</t>
    </rPh>
    <rPh sb="31" eb="32">
      <t>ノゾ</t>
    </rPh>
    <phoneticPr fontId="5"/>
  </si>
  <si>
    <r>
      <t xml:space="preserve"> 2．介護職
　　</t>
    </r>
    <r>
      <rPr>
        <sz val="8"/>
        <rFont val="ＭＳ Ｐ明朝"/>
        <family val="1"/>
        <charset val="128"/>
      </rPr>
      <t>（</t>
    </r>
    <r>
      <rPr>
        <b/>
        <sz val="8"/>
        <rFont val="ＭＳ Ｐ明朝"/>
        <family val="1"/>
        <charset val="128"/>
      </rPr>
      <t>介護福祉士以外</t>
    </r>
    <r>
      <rPr>
        <sz val="8"/>
        <rFont val="ＭＳ Ｐ明朝"/>
        <family val="1"/>
        <charset val="128"/>
      </rPr>
      <t>。
　　   訪問介護員は除く）</t>
    </r>
    <rPh sb="3" eb="5">
      <t>カイゴ</t>
    </rPh>
    <rPh sb="5" eb="6">
      <t>ショク</t>
    </rPh>
    <rPh sb="10" eb="12">
      <t>カイゴ</t>
    </rPh>
    <rPh sb="12" eb="15">
      <t>フクシシ</t>
    </rPh>
    <rPh sb="15" eb="17">
      <t>イガイ</t>
    </rPh>
    <rPh sb="24" eb="26">
      <t>ホウモン</t>
    </rPh>
    <rPh sb="26" eb="28">
      <t>カイゴ</t>
    </rPh>
    <rPh sb="28" eb="29">
      <t>イン</t>
    </rPh>
    <rPh sb="30" eb="31">
      <t>ノゾ</t>
    </rPh>
    <phoneticPr fontId="5"/>
  </si>
  <si>
    <r>
      <t xml:space="preserve"> 3．訪問介護員
　　</t>
    </r>
    <r>
      <rPr>
        <sz val="8"/>
        <rFont val="ＭＳ Ｐ明朝"/>
        <family val="1"/>
        <charset val="128"/>
      </rPr>
      <t>（ｻｰﾋﾞｽ提供責任者を含む。
　　　登録ヘルパーは除く）</t>
    </r>
    <rPh sb="3" eb="5">
      <t>ホウモン</t>
    </rPh>
    <rPh sb="5" eb="7">
      <t>カイゴ</t>
    </rPh>
    <rPh sb="7" eb="8">
      <t>イン</t>
    </rPh>
    <rPh sb="18" eb="19">
      <t>セキ</t>
    </rPh>
    <rPh sb="19" eb="20">
      <t xml:space="preserve">
</t>
    </rPh>
    <rPh sb="20" eb="21">
      <t>シャ</t>
    </rPh>
    <rPh sb="21" eb="22">
      <t>ヲ</t>
    </rPh>
    <rPh sb="23" eb="24">
      <t>フク</t>
    </rPh>
    <rPh sb="30" eb="32">
      <t>トウロク</t>
    </rPh>
    <rPh sb="37" eb="38">
      <t>ノゾ</t>
    </rPh>
    <phoneticPr fontId="5"/>
  </si>
  <si>
    <r>
      <t xml:space="preserve"> １．介護職
　　</t>
    </r>
    <r>
      <rPr>
        <sz val="8"/>
        <rFont val="ＭＳ Ｐ明朝"/>
        <family val="1"/>
        <charset val="128"/>
      </rPr>
      <t>（</t>
    </r>
    <r>
      <rPr>
        <b/>
        <sz val="8"/>
        <rFont val="ＭＳ Ｐ明朝"/>
        <family val="1"/>
        <charset val="128"/>
      </rPr>
      <t>介護福祉士に限る</t>
    </r>
    <r>
      <rPr>
        <sz val="8"/>
        <rFont val="ＭＳ Ｐ明朝"/>
        <family val="1"/>
        <charset val="128"/>
      </rPr>
      <t>。
　　　訪問介護員は除く）</t>
    </r>
    <rPh sb="3" eb="5">
      <t>カイゴ</t>
    </rPh>
    <rPh sb="5" eb="6">
      <t>ショク</t>
    </rPh>
    <rPh sb="10" eb="12">
      <t>カイゴ</t>
    </rPh>
    <rPh sb="12" eb="15">
      <t>フクシシ</t>
    </rPh>
    <rPh sb="16" eb="17">
      <t>カギ</t>
    </rPh>
    <rPh sb="23" eb="28">
      <t>ホウモンカイゴイン</t>
    </rPh>
    <rPh sb="29" eb="30">
      <t>ノゾ</t>
    </rPh>
    <phoneticPr fontId="5"/>
  </si>
  <si>
    <r>
      <t xml:space="preserve"> ２．介護職
</t>
    </r>
    <r>
      <rPr>
        <sz val="8"/>
        <rFont val="ＭＳ Ｐ明朝"/>
        <family val="1"/>
        <charset val="128"/>
      </rPr>
      <t>　　（</t>
    </r>
    <r>
      <rPr>
        <b/>
        <sz val="8"/>
        <rFont val="ＭＳ Ｐ明朝"/>
        <family val="1"/>
        <charset val="128"/>
      </rPr>
      <t>介護福祉士以外</t>
    </r>
    <r>
      <rPr>
        <sz val="8"/>
        <rFont val="ＭＳ Ｐ明朝"/>
        <family val="1"/>
        <charset val="128"/>
      </rPr>
      <t>。
　　　訪問介護員除く）</t>
    </r>
    <rPh sb="3" eb="5">
      <t>カイゴ</t>
    </rPh>
    <rPh sb="5" eb="6">
      <t>ショク</t>
    </rPh>
    <rPh sb="10" eb="12">
      <t>カイゴ</t>
    </rPh>
    <rPh sb="12" eb="15">
      <t>フクシシ</t>
    </rPh>
    <rPh sb="15" eb="17">
      <t>イガイ</t>
    </rPh>
    <rPh sb="22" eb="24">
      <t>ホウモン</t>
    </rPh>
    <rPh sb="24" eb="26">
      <t>カイゴ</t>
    </rPh>
    <rPh sb="26" eb="27">
      <t>イン</t>
    </rPh>
    <rPh sb="27" eb="28">
      <t>ノゾ</t>
    </rPh>
    <phoneticPr fontId="5"/>
  </si>
  <si>
    <t>質問は以上です。調査へのご協力ありがとうございました。</t>
    <rPh sb="0" eb="2">
      <t>シツモン</t>
    </rPh>
    <rPh sb="3" eb="5">
      <t>イジョウ</t>
    </rPh>
    <rPh sb="8" eb="10">
      <t>チョウサ</t>
    </rPh>
    <rPh sb="13" eb="15">
      <t>キョウリョク</t>
    </rPh>
    <phoneticPr fontId="5"/>
  </si>
  <si>
    <t>　この集計・分析結果を、福祉・介護人材の安定的確保と職場定着に向け、 
富山県の対応策に活かしてまいります。</t>
    <phoneticPr fontId="5"/>
  </si>
  <si>
    <r>
      <t xml:space="preserve">　（WebサイトURL </t>
    </r>
    <r>
      <rPr>
        <sz val="12"/>
        <rFont val="Meiryo UI"/>
        <family val="3"/>
        <charset val="128"/>
      </rPr>
      <t>https://www.toyama-shakyo.or.jp/jinzai/</t>
    </r>
    <r>
      <rPr>
        <sz val="12"/>
        <rFont val="ＭＳ ゴシック"/>
        <family val="3"/>
        <charset val="128"/>
      </rPr>
      <t>）</t>
    </r>
    <phoneticPr fontId="5"/>
  </si>
  <si>
    <t>ＥＰＡ(経済連携協定)</t>
    <phoneticPr fontId="5"/>
  </si>
  <si>
    <t>在留資格「介護」</t>
    <phoneticPr fontId="5"/>
  </si>
  <si>
    <t>技能実習</t>
    <phoneticPr fontId="5"/>
  </si>
  <si>
    <t>特定技能1号</t>
    <rPh sb="5" eb="6">
      <t>ゴウ</t>
    </rPh>
    <phoneticPr fontId="5"/>
  </si>
  <si>
    <t>非正規</t>
    <rPh sb="0" eb="3">
      <t>ヒセイキ</t>
    </rPh>
    <phoneticPr fontId="5"/>
  </si>
  <si>
    <t>1.ベトナム</t>
    <phoneticPr fontId="5"/>
  </si>
  <si>
    <t>2.フィリピン</t>
    <phoneticPr fontId="5"/>
  </si>
  <si>
    <t>3.インドネシア</t>
    <phoneticPr fontId="5"/>
  </si>
  <si>
    <t>4.カンボジア</t>
    <phoneticPr fontId="5"/>
  </si>
  <si>
    <t>5.タイ</t>
    <phoneticPr fontId="5"/>
  </si>
  <si>
    <t>6.ミャンマー</t>
    <phoneticPr fontId="5"/>
  </si>
  <si>
    <t>7.モンゴル</t>
    <phoneticPr fontId="5"/>
  </si>
  <si>
    <t>8.韓国</t>
    <rPh sb="2" eb="4">
      <t>カンコク</t>
    </rPh>
    <phoneticPr fontId="5"/>
  </si>
  <si>
    <t>9.中国</t>
    <rPh sb="2" eb="4">
      <t>チュウゴク</t>
    </rPh>
    <phoneticPr fontId="5"/>
  </si>
  <si>
    <t>10.ブラジル</t>
    <phoneticPr fontId="5"/>
  </si>
  <si>
    <t>合計</t>
    <rPh sb="0" eb="2">
      <t>ゴウケイ</t>
    </rPh>
    <phoneticPr fontId="5"/>
  </si>
  <si>
    <t>番号</t>
    <rPh sb="0" eb="2">
      <t>バンゴウ</t>
    </rPh>
    <phoneticPr fontId="5"/>
  </si>
  <si>
    <t>理由</t>
    <rPh sb="0" eb="2">
      <t>リユウ</t>
    </rPh>
    <phoneticPr fontId="5"/>
  </si>
  <si>
    <t>1.2の場合のみ回答</t>
    <rPh sb="4" eb="6">
      <t>バアイ</t>
    </rPh>
    <rPh sb="8" eb="10">
      <t>カイトウ</t>
    </rPh>
    <phoneticPr fontId="5"/>
  </si>
  <si>
    <t>〈 職員の充足状況 〉</t>
    <rPh sb="2" eb="4">
      <t>ショクイン</t>
    </rPh>
    <rPh sb="5" eb="9">
      <t>ジュウソクジョウキョウ</t>
    </rPh>
    <phoneticPr fontId="5"/>
  </si>
  <si>
    <t>全ての事業所が回答ください</t>
    <rPh sb="0" eb="1">
      <t>スベ</t>
    </rPh>
    <rPh sb="3" eb="6">
      <t>ジギョウショ</t>
    </rPh>
    <rPh sb="7" eb="9">
      <t>カイトウ</t>
    </rPh>
    <phoneticPr fontId="5"/>
  </si>
  <si>
    <t>問６：職員追加の必要性とその理由についてご記入ください。</t>
    <rPh sb="0" eb="1">
      <t>トイ</t>
    </rPh>
    <rPh sb="3" eb="5">
      <t>ショクイン</t>
    </rPh>
    <rPh sb="5" eb="7">
      <t>ツイカ</t>
    </rPh>
    <rPh sb="8" eb="11">
      <t>ヒツヨウセイ</t>
    </rPh>
    <rPh sb="14" eb="16">
      <t>リユウ</t>
    </rPh>
    <phoneticPr fontId="5"/>
  </si>
  <si>
    <t>外国人材の
雇用希望の有無</t>
    <rPh sb="0" eb="3">
      <t>ガイコクジン</t>
    </rPh>
    <rPh sb="6" eb="8">
      <t>コヨウ</t>
    </rPh>
    <rPh sb="8" eb="10">
      <t>キボウ</t>
    </rPh>
    <rPh sb="11" eb="13">
      <t>ウム</t>
    </rPh>
    <phoneticPr fontId="5"/>
  </si>
  <si>
    <t>〈 外国人材の雇用 〉</t>
    <rPh sb="2" eb="5">
      <t>ガイコクジン</t>
    </rPh>
    <rPh sb="7" eb="9">
      <t>コヨウ</t>
    </rPh>
    <phoneticPr fontId="5"/>
  </si>
  <si>
    <t>課題</t>
    <rPh sb="0" eb="2">
      <t>カダイ</t>
    </rPh>
    <phoneticPr fontId="5"/>
  </si>
  <si>
    <t xml:space="preserve">雇用したい
</t>
    <rPh sb="0" eb="2">
      <t>コヨウ</t>
    </rPh>
    <phoneticPr fontId="5"/>
  </si>
  <si>
    <t xml:space="preserve">検討中
</t>
    <rPh sb="0" eb="3">
      <t>ケントウチュウ</t>
    </rPh>
    <phoneticPr fontId="5"/>
  </si>
  <si>
    <t xml:space="preserve">雇用の予定はない
</t>
    <rPh sb="0" eb="2">
      <t>コヨウ</t>
    </rPh>
    <rPh sb="3" eb="5">
      <t>ヨテイ</t>
    </rPh>
    <phoneticPr fontId="5"/>
  </si>
  <si>
    <t>株式会社ジェック経営コンサルタント</t>
    <rPh sb="0" eb="4">
      <t>カブシキガイシャ</t>
    </rPh>
    <rPh sb="8" eb="10">
      <t>ケイエイ</t>
    </rPh>
    <phoneticPr fontId="5"/>
  </si>
  <si>
    <t>TEL（０７６）４４４－００３５　FAX（０７６）４４４－１１３５</t>
    <phoneticPr fontId="5"/>
  </si>
  <si>
    <t>（担当：五十嵐、上田）</t>
    <rPh sb="4" eb="7">
      <t>イガラシ</t>
    </rPh>
    <rPh sb="8" eb="10">
      <t>ウエダ</t>
    </rPh>
    <phoneticPr fontId="5"/>
  </si>
  <si>
    <t>研修機会の確保と
計画的実施の有無
（○印）</t>
    <rPh sb="0" eb="2">
      <t>ケンシュウ</t>
    </rPh>
    <rPh sb="2" eb="4">
      <t>キカイ</t>
    </rPh>
    <rPh sb="5" eb="7">
      <t>カクホ</t>
    </rPh>
    <rPh sb="9" eb="12">
      <t>ケイカクテキ</t>
    </rPh>
    <rPh sb="12" eb="14">
      <t>ジッシ</t>
    </rPh>
    <rPh sb="15" eb="17">
      <t>ウム</t>
    </rPh>
    <rPh sb="20" eb="21">
      <t>シルシ</t>
    </rPh>
    <phoneticPr fontId="5"/>
  </si>
  <si>
    <t>注１：兼務職員は、主な所属事業所・職種のいずれか一方のみにご記入ください。</t>
    <rPh sb="0" eb="1">
      <t>チュウ</t>
    </rPh>
    <rPh sb="3" eb="5">
      <t>ケンム</t>
    </rPh>
    <rPh sb="5" eb="7">
      <t>ショクイン</t>
    </rPh>
    <rPh sb="9" eb="10">
      <t>シュ</t>
    </rPh>
    <rPh sb="11" eb="13">
      <t>ショゾク</t>
    </rPh>
    <rPh sb="13" eb="16">
      <t>ジギョウショ</t>
    </rPh>
    <rPh sb="17" eb="19">
      <t>ショクシュ</t>
    </rPh>
    <rPh sb="24" eb="26">
      <t>イッポウ</t>
    </rPh>
    <rPh sb="30" eb="32">
      <t>キニュウ</t>
    </rPh>
    <phoneticPr fontId="5"/>
  </si>
  <si>
    <t>[業務受託者・調査票（電子データ版）提出先]</t>
    <rPh sb="1" eb="3">
      <t>ギョウム</t>
    </rPh>
    <rPh sb="3" eb="6">
      <t>ジュタクシャ</t>
    </rPh>
    <rPh sb="7" eb="10">
      <t>チョウサヒョウ</t>
    </rPh>
    <rPh sb="11" eb="13">
      <t>デンシ</t>
    </rPh>
    <rPh sb="16" eb="17">
      <t>バン</t>
    </rPh>
    <rPh sb="18" eb="20">
      <t>テイシュツ</t>
    </rPh>
    <rPh sb="20" eb="21">
      <t>サキ</t>
    </rPh>
    <phoneticPr fontId="5"/>
  </si>
  <si>
    <t>（非正規職員の人数は問11～12で回答してください）</t>
    <rPh sb="1" eb="2">
      <t>ヒ</t>
    </rPh>
    <rPh sb="2" eb="4">
      <t>セイキ</t>
    </rPh>
    <rPh sb="4" eb="6">
      <t>ショクイン</t>
    </rPh>
    <rPh sb="7" eb="9">
      <t>ニンズウ</t>
    </rPh>
    <rPh sb="10" eb="11">
      <t>トイ</t>
    </rPh>
    <rPh sb="17" eb="19">
      <t>カイトウ</t>
    </rPh>
    <phoneticPr fontId="5"/>
  </si>
  <si>
    <t>（担当：魚住、清水）</t>
    <rPh sb="1" eb="3">
      <t>タントウ</t>
    </rPh>
    <rPh sb="4" eb="6">
      <t>ウオズミ</t>
    </rPh>
    <rPh sb="7" eb="9">
      <t>シミズ</t>
    </rPh>
    <phoneticPr fontId="5"/>
  </si>
  <si>
    <t>　この調査票は、富山県社会福祉協議会のWebサイトからダウンロードできます。
表内の数字が自動計算されますので効率的にご回答いただけます。</t>
    <rPh sb="60" eb="62">
      <t>カイトウ</t>
    </rPh>
    <phoneticPr fontId="5"/>
  </si>
  <si>
    <r>
      <t xml:space="preserve">雇用している
</t>
    </r>
    <r>
      <rPr>
        <b/>
        <sz val="9"/>
        <rFont val="ＭＳ 明朝"/>
        <family val="1"/>
        <charset val="128"/>
      </rPr>
      <t>（雇用予定を含む）</t>
    </r>
    <rPh sb="0" eb="2">
      <t>コヨウ</t>
    </rPh>
    <rPh sb="8" eb="10">
      <t>コヨウ</t>
    </rPh>
    <rPh sb="10" eb="12">
      <t>ヨテイ</t>
    </rPh>
    <rPh sb="13" eb="14">
      <t>フク</t>
    </rPh>
    <phoneticPr fontId="5"/>
  </si>
  <si>
    <t>2.月平均残業時間数
　（一人あたり）</t>
    <rPh sb="2" eb="5">
      <t>ツキヘイキン</t>
    </rPh>
    <rPh sb="5" eb="7">
      <t>ザンギョウ</t>
    </rPh>
    <rPh sb="7" eb="9">
      <t>ジカン</t>
    </rPh>
    <rPh sb="9" eb="10">
      <t>スウ</t>
    </rPh>
    <rPh sb="13" eb="15">
      <t>ヒトリ</t>
    </rPh>
    <phoneticPr fontId="5"/>
  </si>
  <si>
    <t>3.年間有給休暇
  平均消化日数
　（一人あたり）</t>
    <rPh sb="2" eb="4">
      <t>ネンカン</t>
    </rPh>
    <rPh sb="4" eb="6">
      <t>ユウキュウ</t>
    </rPh>
    <rPh sb="6" eb="8">
      <t>キュウカ</t>
    </rPh>
    <rPh sb="11" eb="13">
      <t>ヘイキン</t>
    </rPh>
    <rPh sb="13" eb="15">
      <t>ショウカ</t>
    </rPh>
    <rPh sb="15" eb="17">
      <t>ニッスウ</t>
    </rPh>
    <phoneticPr fontId="5"/>
  </si>
  <si>
    <t>4.月平均夜勤回数
　（一人あたり）</t>
    <rPh sb="2" eb="5">
      <t>ツキヘイキン</t>
    </rPh>
    <rPh sb="5" eb="7">
      <t>ヤキン</t>
    </rPh>
    <rPh sb="7" eb="9">
      <t>カイスウ</t>
    </rPh>
    <phoneticPr fontId="5"/>
  </si>
  <si>
    <t>5.月平均宿直回数
　（一人あたり）</t>
    <rPh sb="2" eb="5">
      <t>ツキヘイキン</t>
    </rPh>
    <rPh sb="5" eb="7">
      <t>シュクチョク</t>
    </rPh>
    <rPh sb="7" eb="9">
      <t>カイスウ</t>
    </rPh>
    <phoneticPr fontId="5"/>
  </si>
  <si>
    <t>問１５：職員の離職理由について離職者からの聞き取り等により把握している場合は
　　　　該当の欄に人数をご記入ください。（把握していない場合は記入不要です。）</t>
    <rPh sb="15" eb="18">
      <t>リショクシャ</t>
    </rPh>
    <rPh sb="21" eb="22">
      <t>キ</t>
    </rPh>
    <rPh sb="23" eb="24">
      <t>ト</t>
    </rPh>
    <rPh sb="25" eb="26">
      <t>トウ</t>
    </rPh>
    <rPh sb="29" eb="31">
      <t>ハアク</t>
    </rPh>
    <rPh sb="35" eb="37">
      <t>バアイ</t>
    </rPh>
    <rPh sb="43" eb="45">
      <t>ガイトウ</t>
    </rPh>
    <rPh sb="46" eb="47">
      <t>ラン</t>
    </rPh>
    <rPh sb="60" eb="62">
      <t>ハアク</t>
    </rPh>
    <rPh sb="67" eb="69">
      <t>バアイ</t>
    </rPh>
    <rPh sb="70" eb="72">
      <t>キニュウ</t>
    </rPh>
    <rPh sb="72" eb="74">
      <t>フヨウ</t>
    </rPh>
    <phoneticPr fontId="5"/>
  </si>
  <si>
    <t>　各職種別にキャリアに応じた研修の機会が確保され、計画的に実施・受講されている場合は
「〇」印をお付けください。</t>
    <rPh sb="1" eb="2">
      <t>カク</t>
    </rPh>
    <rPh sb="2" eb="5">
      <t>ショクシュベツ</t>
    </rPh>
    <rPh sb="11" eb="12">
      <t>オウ</t>
    </rPh>
    <rPh sb="14" eb="16">
      <t>ケンシュウ</t>
    </rPh>
    <rPh sb="17" eb="19">
      <t>キカイ</t>
    </rPh>
    <rPh sb="20" eb="22">
      <t>カクホ</t>
    </rPh>
    <rPh sb="25" eb="28">
      <t>ケイカクテキ</t>
    </rPh>
    <rPh sb="29" eb="31">
      <t>ジッシ</t>
    </rPh>
    <rPh sb="32" eb="34">
      <t>ジュコウ</t>
    </rPh>
    <rPh sb="39" eb="41">
      <t>バアイ</t>
    </rPh>
    <rPh sb="46" eb="47">
      <t>シルシ</t>
    </rPh>
    <rPh sb="49" eb="50">
      <t>ツ</t>
    </rPh>
    <phoneticPr fontId="5"/>
  </si>
  <si>
    <t>法人区分</t>
    <rPh sb="0" eb="2">
      <t>ホウジン</t>
    </rPh>
    <rPh sb="2" eb="4">
      <t>クブン</t>
    </rPh>
    <phoneticPr fontId="5"/>
  </si>
  <si>
    <t>↓該当番号をクリックしてください</t>
    <rPh sb="1" eb="3">
      <t>ガイトウ</t>
    </rPh>
    <rPh sb="3" eb="5">
      <t>バンゴウ</t>
    </rPh>
    <phoneticPr fontId="5"/>
  </si>
  <si>
    <t>↓「14.その他」の場合、ご記入ください</t>
    <rPh sb="7" eb="8">
      <t>タ</t>
    </rPh>
    <rPh sb="10" eb="12">
      <t>バアイ</t>
    </rPh>
    <rPh sb="14" eb="16">
      <t>キニュウ</t>
    </rPh>
    <phoneticPr fontId="5"/>
  </si>
  <si>
    <t>下記は記入しないでください。</t>
    <rPh sb="0" eb="2">
      <t>カキ</t>
    </rPh>
    <rPh sb="3" eb="5">
      <t>キニュウ</t>
    </rPh>
    <phoneticPr fontId="1"/>
  </si>
  <si>
    <t>民間企業</t>
  </si>
  <si>
    <t>社会福祉法人</t>
    <phoneticPr fontId="5"/>
  </si>
  <si>
    <t>医療法人社団</t>
    <rPh sb="0" eb="2">
      <t>イリョウ</t>
    </rPh>
    <rPh sb="2" eb="4">
      <t>ホウジン</t>
    </rPh>
    <rPh sb="4" eb="6">
      <t>シャダン</t>
    </rPh>
    <phoneticPr fontId="5"/>
  </si>
  <si>
    <t>医療法人財団</t>
    <rPh sb="4" eb="6">
      <t>ザイダン</t>
    </rPh>
    <phoneticPr fontId="5"/>
  </si>
  <si>
    <t>特定非営利活動法人</t>
  </si>
  <si>
    <t>一般社団法人</t>
  </si>
  <si>
    <t>公益社団法人</t>
  </si>
  <si>
    <t>一般財団法人</t>
  </si>
  <si>
    <t>公益財団法人</t>
  </si>
  <si>
    <t>協同組合</t>
  </si>
  <si>
    <t>学校法人</t>
  </si>
  <si>
    <t>宗教法人</t>
  </si>
  <si>
    <t>独立行政法人</t>
  </si>
  <si>
    <t>その他（右記に法人格をご記入下さい）</t>
    <rPh sb="4" eb="6">
      <t>ウキ</t>
    </rPh>
    <rPh sb="7" eb="9">
      <t>ホウジン</t>
    </rPh>
    <rPh sb="12" eb="15">
      <t>キニュウクダ</t>
    </rPh>
    <phoneticPr fontId="5"/>
  </si>
  <si>
    <t>介護医療院</t>
    <rPh sb="0" eb="2">
      <t>カイゴ</t>
    </rPh>
    <rPh sb="2" eb="4">
      <t>イリョウ</t>
    </rPh>
    <rPh sb="4" eb="5">
      <t>イン</t>
    </rPh>
    <phoneticPr fontId="5"/>
  </si>
  <si>
    <t>↓該当番号をプルダウンから選択してください</t>
    <rPh sb="13" eb="15">
      <t>センタク</t>
    </rPh>
    <phoneticPr fontId="5"/>
  </si>
  <si>
    <t>↓該当番号をプルダウンから選択してください</t>
    <rPh sb="1" eb="3">
      <t>ガイトウ</t>
    </rPh>
    <rPh sb="3" eb="5">
      <t>バンゴウ</t>
    </rPh>
    <rPh sb="13" eb="15">
      <t>センタク</t>
    </rPh>
    <phoneticPr fontId="5"/>
  </si>
  <si>
    <t>事業所種別</t>
    <rPh sb="0" eb="2">
      <t>ジギョウ</t>
    </rPh>
    <rPh sb="2" eb="3">
      <t>ショ</t>
    </rPh>
    <rPh sb="3" eb="5">
      <t>シュベツ</t>
    </rPh>
    <phoneticPr fontId="5"/>
  </si>
  <si>
    <t>障がい　入所系以外</t>
    <rPh sb="4" eb="7">
      <t>ニュウショケイ</t>
    </rPh>
    <rPh sb="7" eb="9">
      <t>イガイ</t>
    </rPh>
    <phoneticPr fontId="5"/>
  </si>
  <si>
    <t>常勤換算の算出にご使用ください。</t>
    <rPh sb="0" eb="2">
      <t>ジョウキン</t>
    </rPh>
    <rPh sb="2" eb="4">
      <t>カンサン</t>
    </rPh>
    <rPh sb="5" eb="7">
      <t>サンシュツ</t>
    </rPh>
    <rPh sb="9" eb="11">
      <t>シヨウ</t>
    </rPh>
    <phoneticPr fontId="5"/>
  </si>
  <si>
    <t>一週間の合計就業時間</t>
    <rPh sb="0" eb="3">
      <t>イッシュウカン</t>
    </rPh>
    <rPh sb="4" eb="6">
      <t>ゴウケイ</t>
    </rPh>
    <rPh sb="6" eb="8">
      <t>シュウギョウ</t>
    </rPh>
    <rPh sb="8" eb="10">
      <t>ジカン</t>
    </rPh>
    <phoneticPr fontId="5"/>
  </si>
  <si>
    <t>一週間の所定労働時間</t>
    <rPh sb="0" eb="3">
      <t>イッシュウカン</t>
    </rPh>
    <rPh sb="4" eb="6">
      <t>ショテイ</t>
    </rPh>
    <rPh sb="6" eb="8">
      <t>ロウドウ</t>
    </rPh>
    <rPh sb="8" eb="10">
      <t>ジカン</t>
    </rPh>
    <phoneticPr fontId="5"/>
  </si>
  <si>
    <t>常勤換算</t>
    <rPh sb="0" eb="2">
      <t>ジョウキン</t>
    </rPh>
    <rPh sb="2" eb="4">
      <t>カンサン</t>
    </rPh>
    <phoneticPr fontId="5"/>
  </si>
  <si>
    <t>↑　すべてOKになるよう入力してください　↑</t>
    <rPh sb="12" eb="14">
      <t>ニュウリョク</t>
    </rPh>
    <phoneticPr fontId="5"/>
  </si>
  <si>
    <t>資格名入力してください→</t>
    <rPh sb="0" eb="2">
      <t>シカク</t>
    </rPh>
    <rPh sb="2" eb="3">
      <t>メイ</t>
    </rPh>
    <rPh sb="3" eb="5">
      <t>ニュウリョク</t>
    </rPh>
    <phoneticPr fontId="5"/>
  </si>
  <si>
    <t>「12.その他」を選択した場合、その他の理由をご記入ください。</t>
    <rPh sb="6" eb="7">
      <t>タ</t>
    </rPh>
    <rPh sb="9" eb="11">
      <t>センタク</t>
    </rPh>
    <rPh sb="13" eb="15">
      <t>バアイ</t>
    </rPh>
    <rPh sb="18" eb="19">
      <t>タ</t>
    </rPh>
    <rPh sb="20" eb="22">
      <t>リユウ</t>
    </rPh>
    <rPh sb="24" eb="26">
      <t>キニュウ</t>
    </rPh>
    <phoneticPr fontId="5"/>
  </si>
  <si>
    <t>充足している</t>
  </si>
  <si>
    <t>やや追加が必要</t>
    <phoneticPr fontId="5"/>
  </si>
  <si>
    <t>追加が必要</t>
    <phoneticPr fontId="5"/>
  </si>
  <si>
    <t>大幅に追加が必要</t>
    <phoneticPr fontId="5"/>
  </si>
  <si>
    <r>
      <t xml:space="preserve">職員追加の必要性
</t>
    </r>
    <r>
      <rPr>
        <sz val="9"/>
        <rFont val="ＭＳ 明朝"/>
        <family val="1"/>
        <charset val="128"/>
      </rPr>
      <t>（該当する番号を選択）</t>
    </r>
    <rPh sb="0" eb="2">
      <t>ショクイン</t>
    </rPh>
    <rPh sb="2" eb="4">
      <t>ツイカ</t>
    </rPh>
    <rPh sb="5" eb="7">
      <t>ヒツヨウ</t>
    </rPh>
    <rPh sb="7" eb="8">
      <t>セイ</t>
    </rPh>
    <rPh sb="10" eb="12">
      <t>ガイトウ</t>
    </rPh>
    <rPh sb="14" eb="16">
      <t>バンゴウ</t>
    </rPh>
    <rPh sb="17" eb="19">
      <t>センタク</t>
    </rPh>
    <phoneticPr fontId="5"/>
  </si>
  <si>
    <t>↓職種ごとに該当番号を
　　プルダウンから選択してください
＜選択肢＞
　１．充足している
　2．やや追加が必要
　３．追加が必要
　４．大幅に追加が必要</t>
    <rPh sb="32" eb="35">
      <t>センタクシ</t>
    </rPh>
    <phoneticPr fontId="5"/>
  </si>
  <si>
    <t>雇用している（雇用予定を含む）</t>
    <rPh sb="0" eb="2">
      <t>コヨウ</t>
    </rPh>
    <rPh sb="7" eb="9">
      <t>コヨウ</t>
    </rPh>
    <rPh sb="9" eb="11">
      <t>ヨテイ</t>
    </rPh>
    <rPh sb="12" eb="13">
      <t>フク</t>
    </rPh>
    <phoneticPr fontId="5"/>
  </si>
  <si>
    <t>雇用したい</t>
    <rPh sb="0" eb="2">
      <t>コヨウ</t>
    </rPh>
    <phoneticPr fontId="5"/>
  </si>
  <si>
    <t>検討中</t>
    <rPh sb="0" eb="3">
      <t>ケントウチュウ</t>
    </rPh>
    <phoneticPr fontId="5"/>
  </si>
  <si>
    <t>雇用の予定はない</t>
    <rPh sb="0" eb="2">
      <t>コヨウ</t>
    </rPh>
    <rPh sb="3" eb="5">
      <t>ヨテイ</t>
    </rPh>
    <phoneticPr fontId="5"/>
  </si>
  <si>
    <t xml:space="preserve">１．日本人職員の雇用が困難だから、募集しても応募が来ないから
２．将来的な介護職不足に備えて今のうちから雇用（予定）している
３．ホスピタリティが高いから
４．就労意欲が高いから
５．外国人でも十分入所者への対応が出来る 
６．人件費を抑えることができる
７．国際交流・国際貢献のため
８．その他（　　　　　　　　　　　　　　　　　　　　　　　　　）
</t>
    <rPh sb="5" eb="7">
      <t>ショクイン</t>
    </rPh>
    <rPh sb="8" eb="10">
      <t>コヨウ</t>
    </rPh>
    <rPh sb="11" eb="13">
      <t>コンナン</t>
    </rPh>
    <rPh sb="17" eb="19">
      <t>ボシュウ</t>
    </rPh>
    <rPh sb="22" eb="24">
      <t>オウボ</t>
    </rPh>
    <rPh sb="25" eb="26">
      <t>コ</t>
    </rPh>
    <rPh sb="35" eb="36">
      <t>テキ</t>
    </rPh>
    <rPh sb="43" eb="44">
      <t>ソナ</t>
    </rPh>
    <rPh sb="46" eb="47">
      <t>イマ</t>
    </rPh>
    <rPh sb="114" eb="117">
      <t>ジンケンヒ</t>
    </rPh>
    <rPh sb="118" eb="119">
      <t>オサ</t>
    </rPh>
    <rPh sb="130" eb="134">
      <t>コクサイコウリュウ</t>
    </rPh>
    <rPh sb="135" eb="137">
      <t>コクサイ</t>
    </rPh>
    <rPh sb="137" eb="139">
      <t>コウケン</t>
    </rPh>
    <rPh sb="147" eb="148">
      <t>タ</t>
    </rPh>
    <phoneticPr fontId="5"/>
  </si>
  <si>
    <t>　　　　「８.その他」を選択した場合、その他の理由をご記入ください。</t>
    <rPh sb="9" eb="10">
      <t>タ</t>
    </rPh>
    <rPh sb="12" eb="14">
      <t>センタク</t>
    </rPh>
    <rPh sb="16" eb="18">
      <t>バアイ</t>
    </rPh>
    <rPh sb="21" eb="22">
      <t>タ</t>
    </rPh>
    <rPh sb="23" eb="25">
      <t>リユウ</t>
    </rPh>
    <rPh sb="27" eb="29">
      <t>キニュウ</t>
    </rPh>
    <phoneticPr fontId="5"/>
  </si>
  <si>
    <r>
      <rPr>
        <b/>
        <sz val="11"/>
        <color rgb="FFFF0000"/>
        <rFont val="ＭＳ ゴシック"/>
        <family val="3"/>
        <charset val="128"/>
      </rPr>
      <t>「1 雇用している」、「2 雇用したい」場合</t>
    </r>
    <r>
      <rPr>
        <sz val="11"/>
        <rFont val="ＭＳ ゴシック"/>
        <family val="3"/>
        <charset val="128"/>
      </rPr>
      <t>の理由について、近いものの</t>
    </r>
    <r>
      <rPr>
        <b/>
        <sz val="11"/>
        <rFont val="ＭＳ ゴシック"/>
        <family val="3"/>
        <charset val="128"/>
      </rPr>
      <t>番号を記入</t>
    </r>
    <r>
      <rPr>
        <sz val="11"/>
        <rFont val="ＭＳ ゴシック"/>
        <family val="3"/>
        <charset val="128"/>
      </rPr>
      <t>ください。(複数回答可)</t>
    </r>
    <rPh sb="3" eb="5">
      <t>コヨウ</t>
    </rPh>
    <rPh sb="14" eb="16">
      <t>コヨウ</t>
    </rPh>
    <rPh sb="20" eb="22">
      <t>バアイ</t>
    </rPh>
    <rPh sb="30" eb="31">
      <t>チカ</t>
    </rPh>
    <phoneticPr fontId="5"/>
  </si>
  <si>
    <r>
      <t>外国人材の雇用について課題と感じていることについて、該当する</t>
    </r>
    <r>
      <rPr>
        <b/>
        <sz val="11"/>
        <rFont val="ＭＳ ゴシック"/>
        <family val="3"/>
        <charset val="128"/>
      </rPr>
      <t>番号を記入</t>
    </r>
    <r>
      <rPr>
        <sz val="11"/>
        <rFont val="ＭＳ ゴシック"/>
        <family val="3"/>
        <charset val="128"/>
      </rPr>
      <t>ください。
（複数回答可）</t>
    </r>
    <rPh sb="0" eb="2">
      <t>ガイコク</t>
    </rPh>
    <rPh sb="2" eb="4">
      <t>ジンザイ</t>
    </rPh>
    <rPh sb="5" eb="7">
      <t>コヨウ</t>
    </rPh>
    <rPh sb="11" eb="13">
      <t>カダイ</t>
    </rPh>
    <rPh sb="14" eb="15">
      <t>カン</t>
    </rPh>
    <rPh sb="26" eb="28">
      <t>ガイトウ</t>
    </rPh>
    <rPh sb="30" eb="32">
      <t>バンゴウ</t>
    </rPh>
    <rPh sb="33" eb="35">
      <t>キニュウ</t>
    </rPh>
    <rPh sb="42" eb="47">
      <t>フクスウカイトウカ</t>
    </rPh>
    <phoneticPr fontId="5"/>
  </si>
  <si>
    <t xml:space="preserve">１．利用者等との意志疎通やコミュニケーション 
２．外国人介護職員を指導、教育できる職員の確保・負担
３．日本語文章力・読解力の不足による介護記録の作成や申し送り等
４．文化や生活習慣等の違いによる業務への支障
５．日本人職員との意志疎通
６．いずれ帰国してしまい、人材の定着につながらない
７．業務以外の日常生活における支援や相談等の対応 
８．受け入れの制度や方法がわからない
９．住居の確保が難しい
10．その他（　　　　　　　　　　　　　　　　　　　　　　　　　）
</t>
    <rPh sb="45" eb="47">
      <t>カクホ</t>
    </rPh>
    <rPh sb="77" eb="78">
      <t>モウ</t>
    </rPh>
    <rPh sb="79" eb="80">
      <t>オク</t>
    </rPh>
    <rPh sb="81" eb="82">
      <t>トウ</t>
    </rPh>
    <rPh sb="193" eb="195">
      <t>ジュウキョ</t>
    </rPh>
    <rPh sb="196" eb="198">
      <t>カクホ</t>
    </rPh>
    <rPh sb="199" eb="200">
      <t>ムズカ</t>
    </rPh>
    <phoneticPr fontId="5"/>
  </si>
  <si>
    <t>1.職員が業務内容について自由に意見が言える機会の有無</t>
  </si>
  <si>
    <t>回答番号</t>
    <rPh sb="0" eb="2">
      <t>カイトウ</t>
    </rPh>
    <rPh sb="2" eb="4">
      <t>バンゴウ</t>
    </rPh>
    <phoneticPr fontId="5"/>
  </si>
  <si>
    <t>1.　ない</t>
    <phoneticPr fontId="5"/>
  </si>
  <si>
    <t>2.　年に１回</t>
    <rPh sb="3" eb="4">
      <t>ネン</t>
    </rPh>
    <rPh sb="6" eb="7">
      <t>カイ</t>
    </rPh>
    <phoneticPr fontId="5"/>
  </si>
  <si>
    <t>3.　年に２～３回</t>
    <rPh sb="3" eb="4">
      <t>ネン</t>
    </rPh>
    <rPh sb="8" eb="9">
      <t>カイ</t>
    </rPh>
    <phoneticPr fontId="5"/>
  </si>
  <si>
    <t>4.　２～３カ月に１回</t>
    <rPh sb="7" eb="8">
      <t>ツキ</t>
    </rPh>
    <rPh sb="10" eb="11">
      <t>カイ</t>
    </rPh>
    <phoneticPr fontId="5"/>
  </si>
  <si>
    <t>5.　月に１回以上</t>
    <rPh sb="3" eb="4">
      <t>ツキ</t>
    </rPh>
    <rPh sb="6" eb="7">
      <t>カイ</t>
    </rPh>
    <rPh sb="7" eb="9">
      <t>イジョウ</t>
    </rPh>
    <phoneticPr fontId="5"/>
  </si>
  <si>
    <t>6.　不明</t>
    <rPh sb="3" eb="5">
      <t>フメイ</t>
    </rPh>
    <phoneticPr fontId="5"/>
  </si>
  <si>
    <t>1.　ない</t>
  </si>
  <si>
    <t>下記は変更しないでください。</t>
    <rPh sb="0" eb="2">
      <t>カキ</t>
    </rPh>
    <rPh sb="3" eb="5">
      <t>ヘンコウ</t>
    </rPh>
    <phoneticPr fontId="1"/>
  </si>
  <si>
    <t>　　　　↓　該当番号をプルダウンから選択してください</t>
    <phoneticPr fontId="5"/>
  </si>
  <si>
    <t>選択設問は回答をクリックしてください。</t>
    <rPh sb="0" eb="2">
      <t>センタク</t>
    </rPh>
    <rPh sb="2" eb="4">
      <t>セツモン</t>
    </rPh>
    <rPh sb="5" eb="7">
      <t>カイトウ</t>
    </rPh>
    <phoneticPr fontId="5"/>
  </si>
  <si>
    <t>■選択肢</t>
    <rPh sb="1" eb="4">
      <t>センタクシ</t>
    </rPh>
    <phoneticPr fontId="5"/>
  </si>
  <si>
    <t>1.職員が業務内容について自由に意見が言える職員会議や
　面談等の有無</t>
    <rPh sb="2" eb="4">
      <t>ショクイン</t>
    </rPh>
    <rPh sb="5" eb="7">
      <t>ギョウム</t>
    </rPh>
    <rPh sb="7" eb="9">
      <t>ナイヨウ</t>
    </rPh>
    <rPh sb="13" eb="15">
      <t>ジユウ</t>
    </rPh>
    <rPh sb="16" eb="18">
      <t>イケン</t>
    </rPh>
    <rPh sb="19" eb="20">
      <t>イ</t>
    </rPh>
    <rPh sb="22" eb="24">
      <t>ショクイン</t>
    </rPh>
    <rPh sb="24" eb="26">
      <t>カイギ</t>
    </rPh>
    <rPh sb="29" eb="31">
      <t>メンダン</t>
    </rPh>
    <rPh sb="31" eb="32">
      <t>トウ</t>
    </rPh>
    <rPh sb="33" eb="35">
      <t>ウム</t>
    </rPh>
    <phoneticPr fontId="5"/>
  </si>
  <si>
    <t>←クリック</t>
    <phoneticPr fontId="5"/>
  </si>
  <si>
    <t>1.職員が業務内容について自由に意見が言える機会の有無</t>
    <phoneticPr fontId="5"/>
  </si>
  <si>
    <t>4.　２～３か月に１回</t>
    <rPh sb="7" eb="8">
      <t>ツキ</t>
    </rPh>
    <rPh sb="10" eb="11">
      <t>カイ</t>
    </rPh>
    <phoneticPr fontId="5"/>
  </si>
  <si>
    <t>総残業時間数 入力→</t>
    <rPh sb="7" eb="9">
      <t>ニュウリョク</t>
    </rPh>
    <phoneticPr fontId="5"/>
  </si>
  <si>
    <t>残業対象職員数　入力→</t>
    <rPh sb="0" eb="2">
      <t>ザンギョウ</t>
    </rPh>
    <rPh sb="2" eb="4">
      <t>タイショウ</t>
    </rPh>
    <rPh sb="4" eb="6">
      <t>ショクイン</t>
    </rPh>
    <rPh sb="6" eb="7">
      <t>スウ</t>
    </rPh>
    <rPh sb="8" eb="10">
      <t>ニュウリョク</t>
    </rPh>
    <phoneticPr fontId="5"/>
  </si>
  <si>
    <t>総有給取得日数　入力→</t>
    <rPh sb="1" eb="3">
      <t>ユウキュウ</t>
    </rPh>
    <rPh sb="3" eb="5">
      <t>シュトク</t>
    </rPh>
    <rPh sb="5" eb="7">
      <t>ニッスウ</t>
    </rPh>
    <rPh sb="8" eb="10">
      <t>ニュウリョク</t>
    </rPh>
    <phoneticPr fontId="5"/>
  </si>
  <si>
    <t>有給対象職員数　入力→</t>
    <rPh sb="0" eb="2">
      <t>ユウキュウ</t>
    </rPh>
    <rPh sb="2" eb="4">
      <t>タイショウ</t>
    </rPh>
    <rPh sb="4" eb="7">
      <t>ショクインスウ</t>
    </rPh>
    <rPh sb="8" eb="10">
      <t>ニュウリョク</t>
    </rPh>
    <phoneticPr fontId="5"/>
  </si>
  <si>
    <t>総夜勤日数　入力→</t>
    <rPh sb="1" eb="3">
      <t>ヤキン</t>
    </rPh>
    <rPh sb="3" eb="4">
      <t>ニチ</t>
    </rPh>
    <rPh sb="6" eb="8">
      <t>ニュウリョク</t>
    </rPh>
    <phoneticPr fontId="5"/>
  </si>
  <si>
    <t>夜勤対象人数　入力→</t>
    <rPh sb="0" eb="2">
      <t>ヤキン</t>
    </rPh>
    <rPh sb="2" eb="4">
      <t>タイショウ</t>
    </rPh>
    <rPh sb="4" eb="6">
      <t>ニンズウ</t>
    </rPh>
    <rPh sb="7" eb="9">
      <t>ニュウリョク</t>
    </rPh>
    <phoneticPr fontId="5"/>
  </si>
  <si>
    <t>総宿直日数　入力→</t>
    <rPh sb="0" eb="1">
      <t>ソウ</t>
    </rPh>
    <rPh sb="1" eb="3">
      <t>シュクチョク</t>
    </rPh>
    <rPh sb="3" eb="5">
      <t>ニッスウ</t>
    </rPh>
    <rPh sb="4" eb="5">
      <t>スウ</t>
    </rPh>
    <rPh sb="6" eb="8">
      <t>ニュウリョク</t>
    </rPh>
    <phoneticPr fontId="5"/>
  </si>
  <si>
    <t>宿直対象人数　入力→</t>
    <rPh sb="0" eb="2">
      <t>シュクチョク</t>
    </rPh>
    <rPh sb="2" eb="4">
      <t>タイショウ</t>
    </rPh>
    <rPh sb="4" eb="6">
      <t>ニンズウ</t>
    </rPh>
    <rPh sb="7" eb="9">
      <t>ニュウリョク</t>
    </rPh>
    <phoneticPr fontId="5"/>
  </si>
  <si>
    <t>6.結婚を理由とした退職者の有無について</t>
    <phoneticPr fontId="5"/>
  </si>
  <si>
    <t>1.　ほとんど
いない</t>
    <phoneticPr fontId="5"/>
  </si>
  <si>
    <t>2.　該当者の
１～２割</t>
    <rPh sb="3" eb="6">
      <t>ガイトウシャ</t>
    </rPh>
    <rPh sb="11" eb="12">
      <t>ワリ</t>
    </rPh>
    <phoneticPr fontId="5"/>
  </si>
  <si>
    <t>3.　該当者の
３～４割</t>
    <rPh sb="3" eb="6">
      <t>ガイトウシャ</t>
    </rPh>
    <rPh sb="11" eb="12">
      <t>ワリ</t>
    </rPh>
    <phoneticPr fontId="5"/>
  </si>
  <si>
    <t>4.　該当者の
５～７割</t>
    <rPh sb="3" eb="6">
      <t>ガイトウシャ</t>
    </rPh>
    <rPh sb="11" eb="12">
      <t>ワリ</t>
    </rPh>
    <phoneticPr fontId="5"/>
  </si>
  <si>
    <t>5.　該当者の
８割以上</t>
    <rPh sb="3" eb="6">
      <t>ガイトウシャ</t>
    </rPh>
    <rPh sb="9" eb="10">
      <t>ワリ</t>
    </rPh>
    <rPh sb="10" eb="12">
      <t>イジョウ</t>
    </rPh>
    <phoneticPr fontId="5"/>
  </si>
  <si>
    <t>6.　該当者なし</t>
    <rPh sb="3" eb="6">
      <t>ガイトウシャ</t>
    </rPh>
    <phoneticPr fontId="5"/>
  </si>
  <si>
    <t>7.出産・育児を理由とした退職者の有無について</t>
    <phoneticPr fontId="5"/>
  </si>
  <si>
    <t xml:space="preserve">1.　ほとんど
いない
</t>
  </si>
  <si>
    <t>8.育児休業取得後の希望勤務時間について</t>
    <phoneticPr fontId="5"/>
  </si>
  <si>
    <t>1.　すべて希望に沿っている</t>
    <rPh sb="6" eb="8">
      <t>キボウ</t>
    </rPh>
    <rPh sb="9" eb="10">
      <t>ソ</t>
    </rPh>
    <phoneticPr fontId="5"/>
  </si>
  <si>
    <t>2.　おおむね希望に沿っている</t>
    <rPh sb="7" eb="9">
      <t>キボウ</t>
    </rPh>
    <rPh sb="10" eb="11">
      <t>ソ</t>
    </rPh>
    <phoneticPr fontId="5"/>
  </si>
  <si>
    <t>3.　あまり希望に沿っていない</t>
    <rPh sb="6" eb="8">
      <t>キボウ</t>
    </rPh>
    <rPh sb="9" eb="10">
      <t>ソ</t>
    </rPh>
    <phoneticPr fontId="5"/>
  </si>
  <si>
    <t>4.　希望に沿っていない</t>
    <rPh sb="3" eb="5">
      <t>キボウ</t>
    </rPh>
    <rPh sb="6" eb="7">
      <t>ソ</t>
    </rPh>
    <phoneticPr fontId="5"/>
  </si>
  <si>
    <t>5.　どちらとも
いえない</t>
  </si>
  <si>
    <t>9.看護・介護休暇の取得状況について</t>
    <rPh sb="5" eb="7">
      <t>カイゴ</t>
    </rPh>
    <phoneticPr fontId="5"/>
  </si>
  <si>
    <t>1.　すべて希望に
沿っている</t>
    <rPh sb="6" eb="8">
      <t>キボウ</t>
    </rPh>
    <rPh sb="10" eb="11">
      <t>ソ</t>
    </rPh>
    <phoneticPr fontId="5"/>
  </si>
  <si>
    <t>4.　看護・介護休暇の制度がない</t>
    <rPh sb="3" eb="5">
      <t>カンゴ</t>
    </rPh>
    <rPh sb="6" eb="8">
      <t>カイゴ</t>
    </rPh>
    <rPh sb="8" eb="10">
      <t>キュウカ</t>
    </rPh>
    <rPh sb="11" eb="13">
      <t>セイド</t>
    </rPh>
    <phoneticPr fontId="5"/>
  </si>
  <si>
    <t>5.　わからない</t>
  </si>
  <si>
    <t>10.事業所内保育所の設置または職員対象保育の実施について</t>
    <phoneticPr fontId="5"/>
  </si>
  <si>
    <t>1.　設置している</t>
    <rPh sb="3" eb="5">
      <t>セッチ</t>
    </rPh>
    <phoneticPr fontId="5"/>
  </si>
  <si>
    <t>2.　設置を予定している</t>
    <rPh sb="3" eb="5">
      <t>セッチ</t>
    </rPh>
    <rPh sb="6" eb="8">
      <t>ヨテイ</t>
    </rPh>
    <phoneticPr fontId="5"/>
  </si>
  <si>
    <t>3.　保育を実施している</t>
    <rPh sb="3" eb="5">
      <t>ホイク</t>
    </rPh>
    <rPh sb="6" eb="8">
      <t>ジッシ</t>
    </rPh>
    <phoneticPr fontId="5"/>
  </si>
  <si>
    <t>4.　保育の実施を予定している</t>
    <rPh sb="3" eb="5">
      <t>ホイク</t>
    </rPh>
    <rPh sb="6" eb="8">
      <t>ジッシ</t>
    </rPh>
    <rPh sb="9" eb="11">
      <t>ヨテイ</t>
    </rPh>
    <phoneticPr fontId="5"/>
  </si>
  <si>
    <t>5.　ともに予定はない</t>
    <rPh sb="6" eb="8">
      <t>ヨテイ</t>
    </rPh>
    <phoneticPr fontId="5"/>
  </si>
  <si>
    <t>11.職員の腰痛の発症割合について</t>
    <phoneticPr fontId="5"/>
  </si>
  <si>
    <t>1.　ほとんど
いない</t>
  </si>
  <si>
    <t>2.　１～２割</t>
    <rPh sb="6" eb="7">
      <t>ワリ</t>
    </rPh>
    <phoneticPr fontId="5"/>
  </si>
  <si>
    <t>3.　３～４割</t>
    <rPh sb="6" eb="7">
      <t>ワリ</t>
    </rPh>
    <phoneticPr fontId="5"/>
  </si>
  <si>
    <t>4.　５～７割</t>
    <rPh sb="6" eb="7">
      <t>ワリ</t>
    </rPh>
    <phoneticPr fontId="5"/>
  </si>
  <si>
    <t>5.　８割以上</t>
    <rPh sb="4" eb="5">
      <t>ワリ</t>
    </rPh>
    <rPh sb="5" eb="7">
      <t>イジョウ</t>
    </rPh>
    <phoneticPr fontId="5"/>
  </si>
  <si>
    <t>12.スライディングシートの配備について（介護分野のみ）</t>
    <phoneticPr fontId="5"/>
  </si>
  <si>
    <t>1.　充分に配備
している</t>
    <rPh sb="3" eb="5">
      <t>ジュウブン</t>
    </rPh>
    <rPh sb="6" eb="8">
      <t>ハイビ</t>
    </rPh>
    <phoneticPr fontId="5"/>
  </si>
  <si>
    <t>2.　おおむね配備
している</t>
    <rPh sb="7" eb="9">
      <t>ハイビ</t>
    </rPh>
    <phoneticPr fontId="5"/>
  </si>
  <si>
    <t>3.　一部配備
している</t>
    <rPh sb="3" eb="5">
      <t>イチブ</t>
    </rPh>
    <rPh sb="5" eb="7">
      <t>ハイビ</t>
    </rPh>
    <phoneticPr fontId="5"/>
  </si>
  <si>
    <t>4.　まったく配備
していない</t>
    <rPh sb="7" eb="9">
      <t>ハイビ</t>
    </rPh>
    <phoneticPr fontId="5"/>
  </si>
  <si>
    <t>13.スライディングボードの配備について（介護分野のみ）</t>
    <phoneticPr fontId="5"/>
  </si>
  <si>
    <t>14.移乗介護用リフトの配備について（介護分野のみ）</t>
    <phoneticPr fontId="5"/>
  </si>
  <si>
    <t>15.介護用ロボット、ＩＣＴ等で導入済のもの（介護分野のみ）</t>
    <rPh sb="23" eb="25">
      <t>カイゴ</t>
    </rPh>
    <rPh sb="25" eb="27">
      <t>ブンヤ</t>
    </rPh>
    <phoneticPr fontId="5"/>
  </si>
  <si>
    <t>ア～ケの中で導入済のものは〇を選択↓</t>
    <rPh sb="4" eb="5">
      <t>ナカ</t>
    </rPh>
    <rPh sb="6" eb="8">
      <t>ドウニュウ</t>
    </rPh>
    <rPh sb="8" eb="9">
      <t>スミ</t>
    </rPh>
    <rPh sb="15" eb="17">
      <t>センタク</t>
    </rPh>
    <phoneticPr fontId="5"/>
  </si>
  <si>
    <t>ア　移乗介助（装着型）
　　…介助者のパワーアシストを行う装着型の機器</t>
    <phoneticPr fontId="5"/>
  </si>
  <si>
    <t>●介護用ロボット</t>
    <phoneticPr fontId="5"/>
  </si>
  <si>
    <t>イ　移乗介助（非装着型）
　　…介助者のパワーアシストを行う非装着型の機器</t>
    <phoneticPr fontId="5"/>
  </si>
  <si>
    <t>導入済</t>
    <rPh sb="0" eb="2">
      <t>ドウニュウ</t>
    </rPh>
    <rPh sb="2" eb="3">
      <t>スミ</t>
    </rPh>
    <phoneticPr fontId="5"/>
  </si>
  <si>
    <t>導入していない</t>
    <rPh sb="0" eb="2">
      <t>ドウニュウ</t>
    </rPh>
    <phoneticPr fontId="5"/>
  </si>
  <si>
    <t>ウ　移動支援
   …対象者の歩行、立ち座り、姿勢保持を支援する機器</t>
    <phoneticPr fontId="5"/>
  </si>
  <si>
    <t>○</t>
    <phoneticPr fontId="5"/>
  </si>
  <si>
    <t>キ　コミュニケーションロボット
　…人工知能で利用者と会話する機能等を有するロボット</t>
    <phoneticPr fontId="5"/>
  </si>
  <si>
    <t>ク　介護記録データ一元化システム…タブレット端末等の
　　利用により介護記録の共有等を支援するシステム</t>
    <phoneticPr fontId="5"/>
  </si>
  <si>
    <t>空欄</t>
    <rPh sb="0" eb="2">
      <t>クウラン</t>
    </rPh>
    <phoneticPr fontId="5"/>
  </si>
  <si>
    <t>ケ　その他、導入している介護用ロボット、
    ＩＣＴ等があればご記入ください。</t>
    <phoneticPr fontId="5"/>
  </si>
  <si>
    <t>←自由回答</t>
    <rPh sb="1" eb="3">
      <t>ジユウ</t>
    </rPh>
    <rPh sb="3" eb="5">
      <t>カイトウ</t>
    </rPh>
    <phoneticPr fontId="5"/>
  </si>
  <si>
    <t>1.充分に整備・徹底している</t>
    <rPh sb="2" eb="4">
      <t>ジュウブン</t>
    </rPh>
    <rPh sb="5" eb="7">
      <t>セイビ</t>
    </rPh>
    <rPh sb="8" eb="10">
      <t>テッテイ</t>
    </rPh>
    <phoneticPr fontId="5"/>
  </si>
  <si>
    <t>2.おおむね整備･徹底している</t>
    <rPh sb="6" eb="8">
      <t>セイビ</t>
    </rPh>
    <rPh sb="9" eb="11">
      <t>テッテイ</t>
    </rPh>
    <phoneticPr fontId="5"/>
  </si>
  <si>
    <t>3.あまり徹底していない</t>
    <rPh sb="5" eb="7">
      <t>テッテイ</t>
    </rPh>
    <phoneticPr fontId="5"/>
  </si>
  <si>
    <t>4.整備していない</t>
    <rPh sb="2" eb="4">
      <t>セイビ</t>
    </rPh>
    <phoneticPr fontId="5"/>
  </si>
  <si>
    <t>5.どちらとも
いえない</t>
    <phoneticPr fontId="5"/>
  </si>
  <si>
    <t>6.結婚を理由とした退職者の有無について</t>
  </si>
  <si>
    <t>1.　ほとんどいない</t>
    <phoneticPr fontId="5"/>
  </si>
  <si>
    <t>7.出産・育児を理由とした退職者の有無について</t>
  </si>
  <si>
    <t>8.育児休業取得後の希望勤務時間について</t>
  </si>
  <si>
    <t>9.看護休暇の取得状況について</t>
  </si>
  <si>
    <t>10.事業所内保育所の設置または職員対象保育の実施について</t>
  </si>
  <si>
    <t>11.職員の腰痛の発症割合について</t>
  </si>
  <si>
    <t>12.スライディングシートの配備について（介護分野のみ）</t>
  </si>
  <si>
    <t>5.　どちらとも
いえない</t>
    <phoneticPr fontId="5"/>
  </si>
  <si>
    <t>13.スライディングボードの配備について（介護分野のみ）</t>
  </si>
  <si>
    <t>14.移乗介護用リフトの配備について（介護分野のみ）</t>
  </si>
  <si>
    <t>15.介護用ロボット、ＩＣＴ等で導入済のもの（〇印　複数回答可）※介護分野のみ</t>
    <phoneticPr fontId="5"/>
  </si>
  <si>
    <t>ア</t>
    <phoneticPr fontId="5"/>
  </si>
  <si>
    <t>15-ア</t>
    <phoneticPr fontId="5"/>
  </si>
  <si>
    <t>15-イ</t>
    <phoneticPr fontId="5"/>
  </si>
  <si>
    <t>イ</t>
    <phoneticPr fontId="5"/>
  </si>
  <si>
    <t>15-ウ</t>
    <phoneticPr fontId="5"/>
  </si>
  <si>
    <t>15-エ</t>
    <phoneticPr fontId="5"/>
  </si>
  <si>
    <t>ウ</t>
    <phoneticPr fontId="5"/>
  </si>
  <si>
    <t>15-オ</t>
    <phoneticPr fontId="5"/>
  </si>
  <si>
    <t>15-カ</t>
    <phoneticPr fontId="5"/>
  </si>
  <si>
    <t>エ</t>
    <phoneticPr fontId="5"/>
  </si>
  <si>
    <t>15-キ</t>
    <phoneticPr fontId="5"/>
  </si>
  <si>
    <t>15-ク</t>
    <phoneticPr fontId="5"/>
  </si>
  <si>
    <t>オ</t>
    <phoneticPr fontId="5"/>
  </si>
  <si>
    <t>15-ケ</t>
    <phoneticPr fontId="5"/>
  </si>
  <si>
    <t>カ</t>
    <phoneticPr fontId="5"/>
  </si>
  <si>
    <t>キ</t>
    <phoneticPr fontId="5"/>
  </si>
  <si>
    <t>ク</t>
    <phoneticPr fontId="5"/>
  </si>
  <si>
    <t>↑原データへ反映</t>
    <rPh sb="1" eb="2">
      <t>ゲン</t>
    </rPh>
    <rPh sb="6" eb="8">
      <t>ハンエイ</t>
    </rPh>
    <phoneticPr fontId="5"/>
  </si>
  <si>
    <t>ケ</t>
    <phoneticPr fontId="5"/>
  </si>
  <si>
    <t>16.事故対応マニュアルの整備・周知徹底について</t>
    <phoneticPr fontId="5"/>
  </si>
  <si>
    <t>1.充分に整備・徹底している</t>
  </si>
  <si>
    <t>2.おおむね整備･徹底している</t>
  </si>
  <si>
    <t>5.どちらともいえない</t>
    <phoneticPr fontId="5"/>
  </si>
  <si>
    <t>10.事業所内保育所の設置または
　　職員対象保育の実施について</t>
    <rPh sb="3" eb="5">
      <t>ジギョウ</t>
    </rPh>
    <rPh sb="5" eb="6">
      <t>ショ</t>
    </rPh>
    <rPh sb="6" eb="7">
      <t>ナイ</t>
    </rPh>
    <rPh sb="7" eb="9">
      <t>ホイク</t>
    </rPh>
    <rPh sb="9" eb="10">
      <t>ショ</t>
    </rPh>
    <rPh sb="11" eb="13">
      <t>セッチ</t>
    </rPh>
    <rPh sb="19" eb="21">
      <t>ショクイン</t>
    </rPh>
    <rPh sb="21" eb="23">
      <t>タイショウ</t>
    </rPh>
    <rPh sb="23" eb="25">
      <t>ホイク</t>
    </rPh>
    <rPh sb="26" eb="28">
      <t>ジッシ</t>
    </rPh>
    <phoneticPr fontId="5"/>
  </si>
  <si>
    <r>
      <t xml:space="preserve">15.介護用ロボット、ＩＣＴ等で導入済のもの
（〇印　複数回答可）
</t>
    </r>
    <r>
      <rPr>
        <b/>
        <sz val="10"/>
        <color rgb="FFFF0000"/>
        <rFont val="ＭＳ 明朝"/>
        <family val="1"/>
        <charset val="128"/>
      </rPr>
      <t>※介護分野の事業所のみ回答ください</t>
    </r>
    <rPh sb="40" eb="43">
      <t>ジギョウショ</t>
    </rPh>
    <rPh sb="45" eb="47">
      <t>カイトウ</t>
    </rPh>
    <phoneticPr fontId="5"/>
  </si>
  <si>
    <t>8-1.</t>
    <phoneticPr fontId="5"/>
  </si>
  <si>
    <t>8-6.</t>
    <phoneticPr fontId="5"/>
  </si>
  <si>
    <t>8-7.</t>
    <phoneticPr fontId="5"/>
  </si>
  <si>
    <t>8-8.</t>
    <phoneticPr fontId="5"/>
  </si>
  <si>
    <t>8-9.</t>
    <phoneticPr fontId="5"/>
  </si>
  <si>
    <t>8-10.</t>
    <phoneticPr fontId="5"/>
  </si>
  <si>
    <t>8-11.</t>
    <phoneticPr fontId="5"/>
  </si>
  <si>
    <t>8-12.</t>
    <phoneticPr fontId="5"/>
  </si>
  <si>
    <t>8-13.</t>
    <phoneticPr fontId="5"/>
  </si>
  <si>
    <t>8-14.</t>
    <phoneticPr fontId="5"/>
  </si>
  <si>
    <t>8-16.</t>
    <phoneticPr fontId="5"/>
  </si>
  <si>
    <r>
      <t xml:space="preserve"> 13．その他　</t>
    </r>
    <r>
      <rPr>
        <b/>
        <sz val="10"/>
        <color rgb="FFFF0000"/>
        <rFont val="ＭＳ Ｐ明朝"/>
        <family val="1"/>
        <charset val="128"/>
      </rPr>
      <t>↓こちらにご記入ください。</t>
    </r>
    <rPh sb="6" eb="7">
      <t>タ</t>
    </rPh>
    <rPh sb="14" eb="16">
      <t>キニュウ</t>
    </rPh>
    <phoneticPr fontId="5"/>
  </si>
  <si>
    <t xml:space="preserve"> 2．資格・技能が活かせると思った</t>
    <rPh sb="3" eb="5">
      <t>シカク</t>
    </rPh>
    <rPh sb="6" eb="8">
      <t>ギノウ</t>
    </rPh>
    <rPh sb="9" eb="10">
      <t>イ</t>
    </rPh>
    <rPh sb="14" eb="15">
      <t>オモ</t>
    </rPh>
    <phoneticPr fontId="5"/>
  </si>
  <si>
    <t xml:space="preserve"> 4．給料や雇用環境がよいと思った</t>
    <rPh sb="3" eb="5">
      <t>キュウリョウ</t>
    </rPh>
    <rPh sb="6" eb="8">
      <t>コヨウ</t>
    </rPh>
    <rPh sb="8" eb="10">
      <t>カンキョウ</t>
    </rPh>
    <rPh sb="14" eb="15">
      <t>オモ</t>
    </rPh>
    <phoneticPr fontId="5"/>
  </si>
  <si>
    <t xml:space="preserve"> ５．人と接する仕事がしたいと思った</t>
    <rPh sb="3" eb="4">
      <t>ヒト</t>
    </rPh>
    <rPh sb="5" eb="6">
      <t>セッ</t>
    </rPh>
    <rPh sb="8" eb="10">
      <t>シゴト</t>
    </rPh>
    <rPh sb="15" eb="16">
      <t>オモ</t>
    </rPh>
    <phoneticPr fontId="5"/>
  </si>
  <si>
    <t xml:space="preserve"> ６．知識や技能を身につけたいと思った</t>
    <rPh sb="3" eb="5">
      <t>チシキ</t>
    </rPh>
    <rPh sb="6" eb="8">
      <t>ギノウ</t>
    </rPh>
    <rPh sb="9" eb="10">
      <t>ミ</t>
    </rPh>
    <rPh sb="16" eb="17">
      <t>オモ</t>
    </rPh>
    <phoneticPr fontId="5"/>
  </si>
  <si>
    <t xml:space="preserve"> ７．身近な人への支援がきっかけとなった</t>
    <rPh sb="3" eb="5">
      <t>ミジカ</t>
    </rPh>
    <rPh sb="6" eb="7">
      <t>ヒト</t>
    </rPh>
    <rPh sb="9" eb="11">
      <t>シエン</t>
    </rPh>
    <phoneticPr fontId="5"/>
  </si>
  <si>
    <t xml:space="preserve"> ８．家族や知人、学校等から勧められた</t>
    <rPh sb="3" eb="5">
      <t>カゾク</t>
    </rPh>
    <rPh sb="6" eb="8">
      <t>チジン</t>
    </rPh>
    <rPh sb="9" eb="11">
      <t>ガッコウ</t>
    </rPh>
    <rPh sb="11" eb="12">
      <t>トウ</t>
    </rPh>
    <rPh sb="14" eb="15">
      <t>スス</t>
    </rPh>
    <phoneticPr fontId="5"/>
  </si>
  <si>
    <t xml:space="preserve"> ９．この仕事を通し、社会に貢献したいと思った</t>
    <rPh sb="5" eb="7">
      <t>シゴト</t>
    </rPh>
    <rPh sb="8" eb="9">
      <t>トオ</t>
    </rPh>
    <rPh sb="11" eb="13">
      <t>シャカイ</t>
    </rPh>
    <rPh sb="14" eb="15">
      <t>ミツグ</t>
    </rPh>
    <rPh sb="15" eb="16">
      <t>コン</t>
    </rPh>
    <rPh sb="20" eb="21">
      <t>オモ</t>
    </rPh>
    <phoneticPr fontId="5"/>
  </si>
  <si>
    <t xml:space="preserve"> 10．生きがい・社会参加のため</t>
    <rPh sb="4" eb="5">
      <t>イ</t>
    </rPh>
    <rPh sb="9" eb="11">
      <t>シャカイ</t>
    </rPh>
    <rPh sb="11" eb="13">
      <t>サンカ</t>
    </rPh>
    <phoneticPr fontId="5"/>
  </si>
  <si>
    <t xml:space="preserve"> 12．定年退職後の就職先として</t>
    <rPh sb="4" eb="6">
      <t>テイネン</t>
    </rPh>
    <rPh sb="6" eb="8">
      <t>タイショク</t>
    </rPh>
    <rPh sb="8" eb="9">
      <t>ゴ</t>
    </rPh>
    <rPh sb="10" eb="12">
      <t>シュウショク</t>
    </rPh>
    <rPh sb="12" eb="13">
      <t>サキ</t>
    </rPh>
    <phoneticPr fontId="5"/>
  </si>
  <si>
    <r>
      <t xml:space="preserve"> 10.その他　</t>
    </r>
    <r>
      <rPr>
        <b/>
        <sz val="10"/>
        <color rgb="FFFF0000"/>
        <rFont val="ＭＳ Ｐ明朝"/>
        <family val="1"/>
        <charset val="128"/>
      </rPr>
      <t>↓こちらにご記入ください</t>
    </r>
    <rPh sb="6" eb="7">
      <t>タ</t>
    </rPh>
    <rPh sb="14" eb="16">
      <t>キニュウ</t>
    </rPh>
    <phoneticPr fontId="5"/>
  </si>
  <si>
    <t>↓　すべてOKになっているかご確認ください　↓</t>
    <rPh sb="15" eb="17">
      <t>カクニン</t>
    </rPh>
    <phoneticPr fontId="5"/>
  </si>
  <si>
    <r>
      <t xml:space="preserve"> １．介護職
　　</t>
    </r>
    <r>
      <rPr>
        <sz val="8"/>
        <rFont val="ＭＳ Ｐ明朝"/>
        <family val="1"/>
        <charset val="128"/>
      </rPr>
      <t>（介護福祉士に限る。
　　　訪問介護員は除く）</t>
    </r>
    <rPh sb="3" eb="5">
      <t>カイゴ</t>
    </rPh>
    <rPh sb="5" eb="6">
      <t>ショク</t>
    </rPh>
    <rPh sb="10" eb="12">
      <t>カイゴ</t>
    </rPh>
    <rPh sb="12" eb="15">
      <t>フクシシ</t>
    </rPh>
    <rPh sb="16" eb="17">
      <t>カギ</t>
    </rPh>
    <rPh sb="23" eb="28">
      <t>ホウモンカイゴイン</t>
    </rPh>
    <rPh sb="29" eb="30">
      <t>ノゾ</t>
    </rPh>
    <phoneticPr fontId="5"/>
  </si>
  <si>
    <r>
      <t xml:space="preserve"> ２．介護職
</t>
    </r>
    <r>
      <rPr>
        <sz val="8"/>
        <rFont val="ＭＳ Ｐ明朝"/>
        <family val="1"/>
        <charset val="128"/>
      </rPr>
      <t>　　（介護福祉士以外。
　　　訪問介護員除く）</t>
    </r>
    <rPh sb="3" eb="5">
      <t>カイゴ</t>
    </rPh>
    <rPh sb="5" eb="6">
      <t>ショク</t>
    </rPh>
    <rPh sb="10" eb="12">
      <t>カイゴ</t>
    </rPh>
    <rPh sb="12" eb="15">
      <t>フクシシ</t>
    </rPh>
    <rPh sb="15" eb="17">
      <t>イガイ</t>
    </rPh>
    <rPh sb="22" eb="24">
      <t>ホウモン</t>
    </rPh>
    <rPh sb="24" eb="26">
      <t>カイゴ</t>
    </rPh>
    <rPh sb="26" eb="27">
      <t>イン</t>
    </rPh>
    <rPh sb="27" eb="28">
      <t>ノゾ</t>
    </rPh>
    <phoneticPr fontId="5"/>
  </si>
  <si>
    <r>
      <t>12．その他　</t>
    </r>
    <r>
      <rPr>
        <b/>
        <sz val="9"/>
        <color rgb="FFFF0000"/>
        <rFont val="ＭＳ Ｐ明朝"/>
        <family val="1"/>
        <charset val="128"/>
      </rPr>
      <t>↓こちらにご記入ください</t>
    </r>
    <phoneticPr fontId="5"/>
  </si>
  <si>
    <t>７．経営（運営）方針の不満</t>
    <rPh sb="2" eb="4">
      <t>ケイエイ</t>
    </rPh>
    <phoneticPr fontId="5"/>
  </si>
  <si>
    <t>９．身体面・精神面の不調</t>
    <rPh sb="2" eb="4">
      <t>シンタイ</t>
    </rPh>
    <rPh sb="4" eb="5">
      <t>メン</t>
    </rPh>
    <rPh sb="6" eb="9">
      <t>セイシンメン</t>
    </rPh>
    <rPh sb="10" eb="12">
      <t>フチョウ</t>
    </rPh>
    <phoneticPr fontId="5"/>
  </si>
  <si>
    <t>キャリアに応じた研修機会の設定有無</t>
  </si>
  <si>
    <t>16-1.</t>
    <phoneticPr fontId="5"/>
  </si>
  <si>
    <t>16-2.</t>
    <phoneticPr fontId="5"/>
  </si>
  <si>
    <t>16-3.</t>
    <phoneticPr fontId="5"/>
  </si>
  <si>
    <t>事業所番号（社協番号）</t>
    <rPh sb="0" eb="2">
      <t>ジギョウ</t>
    </rPh>
    <rPh sb="2" eb="3">
      <t>ショ</t>
    </rPh>
    <rPh sb="3" eb="5">
      <t>バンゴウ</t>
    </rPh>
    <rPh sb="6" eb="8">
      <t>シャキョウ</t>
    </rPh>
    <rPh sb="8" eb="10">
      <t>バンゴウ</t>
    </rPh>
    <phoneticPr fontId="5"/>
  </si>
  <si>
    <t>回答者(or No.)</t>
  </si>
  <si>
    <t>事業所番号（社協番号）</t>
  </si>
  <si>
    <t>法人区分</t>
  </si>
  <si>
    <t>法人区分(その他）</t>
  </si>
  <si>
    <t>事業所種別</t>
  </si>
  <si>
    <t>1-1.介護職（正規・男）</t>
  </si>
  <si>
    <t>1-1.介護職（正規・女）</t>
  </si>
  <si>
    <t>1-1.介護職（非正規・男）</t>
  </si>
  <si>
    <t>1-1.介護職（非正規・女）</t>
  </si>
  <si>
    <t>1-1.介護職（合計）</t>
  </si>
  <si>
    <t>1-1.介護職（常勤換算・正規・男）</t>
  </si>
  <si>
    <t>1-1.介護職（常勤換算・正規・女）</t>
  </si>
  <si>
    <t>1-1.介護職（常勤換算・非正規・男）</t>
  </si>
  <si>
    <t>1-1.介護職（常勤換算・非正規・女）</t>
  </si>
  <si>
    <t>1-1.介護職（常勤換算・合計）</t>
  </si>
  <si>
    <t>1-2.介護職　介護福祉士以外（正規・男）</t>
  </si>
  <si>
    <t>1-2.介護職　介護福祉士以外（正規・女）</t>
  </si>
  <si>
    <t>1-2.介護職　介護福祉士以外（非正規・男）</t>
  </si>
  <si>
    <t>1-2.介護職　介護福祉士以外（非正規・女）</t>
  </si>
  <si>
    <t>1-2.介護職　介護福祉士以外（合計）</t>
  </si>
  <si>
    <t>1-2.介護職　介護福祉士以外（常勤換算・正規・男）</t>
  </si>
  <si>
    <t>1-2.介護職　介護福祉士以外（常勤換算・正規・女）</t>
  </si>
  <si>
    <t>1-2.介護職　介護福祉士以外（常勤換算・非正規・男）</t>
  </si>
  <si>
    <t>1-2.介護職　介護福祉士以外（常勤換算・非正規・女）</t>
  </si>
  <si>
    <t>1-2.介護職　介護福祉士以外（常勤換算・合計）</t>
  </si>
  <si>
    <t>1-3.訪問介護員（正規・男）</t>
  </si>
  <si>
    <t>1-3.訪問介護員（正規・女）</t>
  </si>
  <si>
    <t>1-3.訪問介護員（非正規・男）</t>
  </si>
  <si>
    <t>1-3.訪問介護員（非正規・女）</t>
  </si>
  <si>
    <t>1-3.訪問介護員（合計）</t>
  </si>
  <si>
    <t>1-3.訪問介護員（常勤換算・正規・男）</t>
  </si>
  <si>
    <t>1-3.訪問介護員（常勤換算・正規・女）</t>
  </si>
  <si>
    <t>1-3.訪問介護員（常勤換算・非正規・男）</t>
  </si>
  <si>
    <t>1-3.訪問介護員（常勤換算・非正規・女）</t>
  </si>
  <si>
    <t>1-3.訪問介護員（常勤換算・合計）</t>
  </si>
  <si>
    <t>1-6.看護職（正規・男）</t>
  </si>
  <si>
    <t>1-6.看護職（正規・女）</t>
  </si>
  <si>
    <t>1-6.看護職（非正規・男）</t>
  </si>
  <si>
    <t>1-6.看護職（非正規・女）</t>
  </si>
  <si>
    <t>1-6.看護職（合計）</t>
  </si>
  <si>
    <t>1-6.看護職（常勤換算・正規・男）</t>
  </si>
  <si>
    <t>1-6.看護職（常勤換算・正規・女）</t>
  </si>
  <si>
    <t>1-6.看護職（常勤換算・非正規・男）</t>
  </si>
  <si>
    <t>1-6.看護職（常勤換算・非正規・女）</t>
  </si>
  <si>
    <t>1-6.看護職（常勤換算・合計）</t>
  </si>
  <si>
    <t>1-7.セラピスト（正規・男）</t>
  </si>
  <si>
    <t>1-7.セラピスト（正規・女）</t>
  </si>
  <si>
    <t>1-7.セラピスト（非正規・男）</t>
  </si>
  <si>
    <t>1-7.セラピスト（非正規・女）</t>
  </si>
  <si>
    <t>1-7.セラピスト（合計）</t>
  </si>
  <si>
    <t>1-7.セラピスト（常勤換算・正規・男）</t>
  </si>
  <si>
    <t>1-7.セラピスト（常勤換算・正規・女）</t>
  </si>
  <si>
    <t>1-7.セラピスト（常勤換算・非正規・男）</t>
  </si>
  <si>
    <t>1-7.セラピスト（常勤換算・非正規・女）</t>
  </si>
  <si>
    <t>1-7.セラピスト（常勤換算・合計）</t>
  </si>
  <si>
    <t>1.合計（正規・男）</t>
  </si>
  <si>
    <t>1.合計（正規・女）</t>
  </si>
  <si>
    <t>1.合計（非正規・男）</t>
  </si>
  <si>
    <t>1.合計（非正規・女）</t>
  </si>
  <si>
    <t>1.合計（合計）</t>
  </si>
  <si>
    <t>1.合計（常勤換算・正規・男）</t>
  </si>
  <si>
    <t>1.合計（常勤換算・正規・女）</t>
  </si>
  <si>
    <t>1.合計（常勤換算・非正規・男）</t>
  </si>
  <si>
    <t>1.合計（常勤換算・非正規・女）</t>
  </si>
  <si>
    <t>1.合計（常勤換算・合計）</t>
  </si>
  <si>
    <t>2.20歳未満（正規・男）</t>
  </si>
  <si>
    <t>2.20歳未満（正規・女）</t>
  </si>
  <si>
    <t>2.20歳未満（非正規・男）</t>
  </si>
  <si>
    <t>2.20歳未満（非正規・女）</t>
  </si>
  <si>
    <t>2.20歳未満（合計）</t>
  </si>
  <si>
    <t>2.20～29歳（正規・男）</t>
  </si>
  <si>
    <t>2.20～29歳（正規・女）</t>
  </si>
  <si>
    <t>2.20～29歳（非正規・男）</t>
  </si>
  <si>
    <t>2.20～29歳（非正規・女）</t>
  </si>
  <si>
    <t>2.20～29歳（合計）</t>
  </si>
  <si>
    <t>2.30～39歳（正規・男）</t>
  </si>
  <si>
    <t>2.30～39歳（正規・女）</t>
  </si>
  <si>
    <t>2.30～39歳（非正規・男）</t>
  </si>
  <si>
    <t>2.30～39歳（非正規・女）</t>
  </si>
  <si>
    <t>2.30～39歳（合計）</t>
  </si>
  <si>
    <t>2.40～49歳（正規・男）</t>
  </si>
  <si>
    <t>2.40～49歳（正規・女）</t>
  </si>
  <si>
    <t>2.40～49歳（非正規・男）</t>
  </si>
  <si>
    <t>2.40～49歳（非正規・女）</t>
  </si>
  <si>
    <t>2.40～49歳（合計）</t>
  </si>
  <si>
    <t>2.50～59歳（正規・男）</t>
  </si>
  <si>
    <t>2.50～59歳（正規・女）</t>
  </si>
  <si>
    <t>2.50～59歳（非正規・男）</t>
  </si>
  <si>
    <t>2.50～59歳（非正規・女）</t>
  </si>
  <si>
    <t>2.50～59歳（合計）</t>
  </si>
  <si>
    <t>2.60歳以上（正規・男）</t>
  </si>
  <si>
    <t>2.60歳以上（正規・女）</t>
  </si>
  <si>
    <t>2.60歳以上（非正規・男）</t>
  </si>
  <si>
    <t>2.60歳以上（非正規・女）</t>
  </si>
  <si>
    <t>2.60歳以上（合計）</t>
  </si>
  <si>
    <t>2.合計（正規・男）</t>
  </si>
  <si>
    <t>2.合計（正規・女）</t>
  </si>
  <si>
    <t>2.合計（非正規・男）</t>
  </si>
  <si>
    <t>2.合計（非正規・女）</t>
  </si>
  <si>
    <t>2.合計（合計）</t>
  </si>
  <si>
    <t>3.1年未満（正規・男）</t>
  </si>
  <si>
    <t>3.1年未満（正規・女）</t>
  </si>
  <si>
    <t>3.1年未満（非正規・男）</t>
  </si>
  <si>
    <t>3.1年未満（非正規・女）</t>
  </si>
  <si>
    <t>3.1年未満（合計）</t>
  </si>
  <si>
    <t>3.1年以上3年未満（正規・男）</t>
  </si>
  <si>
    <t>3.1年以上3年未満（正規・女）</t>
  </si>
  <si>
    <t>3.1年以上3年未満（非正規・男）</t>
  </si>
  <si>
    <t>3.1年以上3年未満（非正規・女）</t>
  </si>
  <si>
    <t>3.1年以上3年未満（合計）</t>
  </si>
  <si>
    <t>3.3年以上5年未満（正規・男）</t>
  </si>
  <si>
    <t>3.3年以上5年未満（正規・女）</t>
  </si>
  <si>
    <t>3.3年以上5年未満（非正規・男）</t>
  </si>
  <si>
    <t>3.3年以上5年未満（非正規・女）</t>
  </si>
  <si>
    <t>3.3年以上5年未満（合計）</t>
  </si>
  <si>
    <t>3.5年以上10年未満（正規・男）</t>
  </si>
  <si>
    <t>3.5年以上10年未満（正規・女）</t>
  </si>
  <si>
    <t>3.5年以上10年未満（非正規・男）</t>
  </si>
  <si>
    <t>3.5年以上10年未満（非正規・女）</t>
  </si>
  <si>
    <t>3.5年以上10年未満（合計）</t>
  </si>
  <si>
    <t>3.10年以上（正規・男）</t>
  </si>
  <si>
    <t>3.10年以上（正規・女）</t>
  </si>
  <si>
    <t>3.10年以上（非正規・男）</t>
  </si>
  <si>
    <t>3.10年以上（非正規・女）</t>
  </si>
  <si>
    <t>3.10年以上（合計）</t>
  </si>
  <si>
    <t>3.合計（正規・男）</t>
  </si>
  <si>
    <t>3.合計（正規・女）</t>
  </si>
  <si>
    <t>3.合計（非正規・男）</t>
  </si>
  <si>
    <t>3.合計（非正規・女）</t>
  </si>
  <si>
    <t>3.合計（合計）</t>
  </si>
  <si>
    <t>4-1.介護福祉士（正規・男）</t>
  </si>
  <si>
    <t>4-1.介護福祉士（正規・女）</t>
  </si>
  <si>
    <t>4-1.介護福祉士（非正規・男）</t>
  </si>
  <si>
    <t>4-1.介護福祉士（非正規・女）</t>
  </si>
  <si>
    <t>4-1.介護福祉士（合計）</t>
  </si>
  <si>
    <t>4-2.介護支援専門員（正規・男）</t>
  </si>
  <si>
    <t>4-2.介護支援専門員（正規・女）</t>
  </si>
  <si>
    <t>4-2.介護支援専門員（非正規・男）</t>
  </si>
  <si>
    <t>4-2.介護支援専門員（非正規・女）</t>
  </si>
  <si>
    <t>4-2.介護支援専門員（合計）</t>
  </si>
  <si>
    <t>4-3.社会福祉士（正規・男）</t>
  </si>
  <si>
    <t>4-3.社会福祉士（正規・女）</t>
  </si>
  <si>
    <t>4-3.社会福祉士（非正規・男）</t>
  </si>
  <si>
    <t>4-3.社会福祉士（非正規・女）</t>
  </si>
  <si>
    <t>4-3.社会福祉士（合計）</t>
  </si>
  <si>
    <t>4-4.社会福祉主事任用資格（正規・男）</t>
  </si>
  <si>
    <t>4-4.社会福祉主事任用資格（正規・女）</t>
  </si>
  <si>
    <t>4-4.社会福祉主事任用資格（非正規・男）</t>
  </si>
  <si>
    <t>4-4.社会福祉主事任用資格（非正規・女）</t>
  </si>
  <si>
    <t>4-4.社会福祉主事任用資格（合計）</t>
  </si>
  <si>
    <t>4-5.実務者研修修了（正規・男）</t>
  </si>
  <si>
    <t>4-5.実務者研修修了（正規・女）</t>
  </si>
  <si>
    <t>4-5.実務者研修修了（非正規・男）</t>
  </si>
  <si>
    <t>4-5.実務者研修修了（非正規・女）</t>
  </si>
  <si>
    <t>4-5.実務者研修修了（合計）</t>
  </si>
  <si>
    <t>4-6.介護職員初任者研修修了（正規・男）</t>
  </si>
  <si>
    <t>4-6.介護職員初任者研修修了（正規・女）</t>
  </si>
  <si>
    <t>4-6.介護職員初任者研修修了（非正規・男）</t>
  </si>
  <si>
    <t>4-6.介護職員初任者研修修了（非正規・女）</t>
  </si>
  <si>
    <t>4-6.介護職員初任者研修修了（合計）</t>
  </si>
  <si>
    <t>法人規模</t>
  </si>
  <si>
    <t>4-7.保育士・保育教諭（正規・男）</t>
  </si>
  <si>
    <t>4-7.保育士・保育教諭（正規・女）</t>
  </si>
  <si>
    <t>4-7.保育士・保育教諭（非正規・男）</t>
  </si>
  <si>
    <t>4-7.保育士・保育教諭（非正規・女）</t>
  </si>
  <si>
    <t>4-7.保育士・保育教諭（合計）</t>
  </si>
  <si>
    <t>4-8.理学療法士・作業療養士（正規・男）</t>
  </si>
  <si>
    <t>4-8.理学療法士・作業療養士（正規・女）</t>
  </si>
  <si>
    <t>4-8.理学療法士・作業療養士（非正規・男）</t>
  </si>
  <si>
    <t>4-8.理学療法士・作業療養士（非正規・女）</t>
  </si>
  <si>
    <t>4-8.理学療法士・作業療養士（合計）</t>
  </si>
  <si>
    <t>4-9.言語聴覚士（正規・男）</t>
  </si>
  <si>
    <t>4-9.言語聴覚士（正規・女）</t>
  </si>
  <si>
    <t>4-9.言語聴覚士（非正規・男）</t>
  </si>
  <si>
    <t>4-9.言語聴覚士（非正規・女）</t>
  </si>
  <si>
    <t>4-9.言語聴覚士（合計）</t>
  </si>
  <si>
    <t>4-10.精神保健福祉士（正規・男）</t>
  </si>
  <si>
    <t>4-10.精神保健福祉士（正規・女）</t>
  </si>
  <si>
    <t>4-10.精神保健福祉士（非正規・男）</t>
  </si>
  <si>
    <t>4-10.精神保健福祉士（非正規・女）</t>
  </si>
  <si>
    <t>4-10.精神保健福祉士（合計）</t>
  </si>
  <si>
    <t>4-11.看護師･准看護師（正規・男）</t>
  </si>
  <si>
    <t>4-11.看護師･准看護師（正規・女）</t>
  </si>
  <si>
    <t>4-11.看護師･准看護師（非正規・男）</t>
  </si>
  <si>
    <t>4-11.看護師･准看護師（非正規・女）</t>
  </si>
  <si>
    <t>4-11.看護師･准看護師（合計）</t>
  </si>
  <si>
    <t>4-12.管理栄養士・栄養士（正規・男）</t>
  </si>
  <si>
    <t>4-12.管理栄養士・栄養士（正規・女）</t>
  </si>
  <si>
    <t>4-12.管理栄養士・栄養士（非正規・男）</t>
  </si>
  <si>
    <t>4-12.管理栄養士・栄養士（非正規・女）</t>
  </si>
  <si>
    <t>4-12.管理栄養士・栄養士（合計）</t>
  </si>
  <si>
    <t>4-13.調理師（正規・男）</t>
  </si>
  <si>
    <t>4-13.調理師（正規・女）</t>
  </si>
  <si>
    <t>4-13.調理師（非正規・男）</t>
  </si>
  <si>
    <t>4-13.調理師（非正規・女）</t>
  </si>
  <si>
    <t>4-13.調理師（合計）</t>
  </si>
  <si>
    <t>4-14.その他福祉資格名①</t>
  </si>
  <si>
    <t>4-14.その他福祉資格①（正規・男）</t>
  </si>
  <si>
    <t>4-14.その他福祉資格①（正規・女）</t>
  </si>
  <si>
    <t>4-14.その他福祉資格①（非正規・男）</t>
  </si>
  <si>
    <t>4-14.その他福祉資格①（非正規・女）</t>
  </si>
  <si>
    <t>4-14.その他福祉資格①（合計）</t>
  </si>
  <si>
    <t>4-15.その他福祉資格名②</t>
  </si>
  <si>
    <t>4-15.その他福祉資格②（正規・男）</t>
  </si>
  <si>
    <t>4-15.その他福祉資格②（正規・女）</t>
  </si>
  <si>
    <t>4-15.その他福祉資格②（非正規・男）</t>
  </si>
  <si>
    <t>4-15.その他福祉資格②（非正規・女）</t>
  </si>
  <si>
    <t>4-15.その他福祉資格②（合計）</t>
  </si>
  <si>
    <t>4-16.その他福祉資格名③</t>
  </si>
  <si>
    <t>4-16.その他福祉資格③（正規・男）</t>
  </si>
  <si>
    <t>4-16.その他福祉資格③（正規・女）</t>
  </si>
  <si>
    <t>4-16.その他福祉資格③（非正規・男）</t>
  </si>
  <si>
    <t>4-16.その他福祉資格③（非正規・女）</t>
  </si>
  <si>
    <t>4-16.その他福祉資格③（合計）</t>
  </si>
  <si>
    <t>5.正規・その他</t>
  </si>
  <si>
    <t>5.非正規・その他</t>
  </si>
  <si>
    <t>5.国籍・その他</t>
  </si>
  <si>
    <t>5-1.ベトナム（正規・EPA）</t>
  </si>
  <si>
    <t>5-1.ベトナム（正規・在留資格「介護」）</t>
  </si>
  <si>
    <t>5-1.ベトナム（正規・技能実習）</t>
  </si>
  <si>
    <t>5-1.ベトナム（正規・特定技能1号）</t>
  </si>
  <si>
    <t>5-1.ベトナム（正規・その他）</t>
  </si>
  <si>
    <t>5-1.ベトナム（非正規・EPA）</t>
  </si>
  <si>
    <t>5-1.ベトナム（非正規・在留資格「介護」）</t>
  </si>
  <si>
    <t>5-1.ベトナム（非正規・技能実習）</t>
  </si>
  <si>
    <t>5-1.ベトナム（非正規・特定技能1号）</t>
  </si>
  <si>
    <t>5-1.ベトナム（非正規・その他）</t>
  </si>
  <si>
    <t>5-1.ベトナム（合計）</t>
  </si>
  <si>
    <t>5-2.フィリピン（正規・EPA）</t>
  </si>
  <si>
    <t>5-2.フィリピン（正規・在留資格「介護」）</t>
  </si>
  <si>
    <t>5-2.フィリピン（正規・技能実習）</t>
  </si>
  <si>
    <t>5-2.フィリピン（正規・特定技能1号）</t>
  </si>
  <si>
    <t>5-2.フィリピン（正規・その他）</t>
  </si>
  <si>
    <t>5-2.フィリピン（非正規・EPA）</t>
  </si>
  <si>
    <t>5-2.フィリピン（非正規・在留資格「介護」）</t>
  </si>
  <si>
    <t>5-2.フィリピン（非正規・技能実習）</t>
  </si>
  <si>
    <t>5-2.フィリピン（非正規・特定技能1号）</t>
  </si>
  <si>
    <t>5-2.フィリピン（非正規・その他）</t>
  </si>
  <si>
    <t>5-2.フィリピン（合計）</t>
  </si>
  <si>
    <t>5-3.インドネシア（正規・EPA）</t>
  </si>
  <si>
    <t>5-3.インドネシア（正規・在留資格「介護」）</t>
  </si>
  <si>
    <t>5-3.インドネシア（正規・技能実習）</t>
  </si>
  <si>
    <t>5-3.インドネシア（正規・特定技能1号）</t>
  </si>
  <si>
    <t>5-3.インドネシア（正規・その他）</t>
  </si>
  <si>
    <t>5-3.インドネシア（非正規・EPA）</t>
  </si>
  <si>
    <t>5-3.インドネシア（非正規・在留資格「介護」）</t>
  </si>
  <si>
    <t>5-3.インドネシア（非正規・技能実習）</t>
  </si>
  <si>
    <t>5-3.インドネシア（非正規・特定技能1号）</t>
  </si>
  <si>
    <t>5-3.インドネシア（非正規・その他）</t>
  </si>
  <si>
    <t>5-3.インドネシア（合計）</t>
  </si>
  <si>
    <t>5-4.カンボジア（正規・EPA）</t>
  </si>
  <si>
    <t>5-4.カンボジア（正規・在留資格「介護」）</t>
  </si>
  <si>
    <t>5-4.カンボジア（正規・技能実習）</t>
  </si>
  <si>
    <t>5-4.カンボジア（正規・特定技能1号）</t>
  </si>
  <si>
    <t>5-4.カンボジア（正規・その他）</t>
  </si>
  <si>
    <t>5-4.カンボジア（非正規・EPA）</t>
  </si>
  <si>
    <t>5-4.カンボジア（非正規・在留資格「介護」）</t>
  </si>
  <si>
    <t>5-4.カンボジア（非正規・技能実習）</t>
  </si>
  <si>
    <t>5-4.カンボジア（非正規・特定技能1号）</t>
  </si>
  <si>
    <t>5-4.カンボジア（非正規・その他）</t>
  </si>
  <si>
    <t>5-4.カンボジア（合計）</t>
  </si>
  <si>
    <t>5-5.タイ（正規・EPA）</t>
  </si>
  <si>
    <t>5-5.タイ（正規・在留資格「介護」）</t>
  </si>
  <si>
    <t>5-5.タイ（正規・技能実習）</t>
  </si>
  <si>
    <t>5-5.タイ（正規・特定技能1号）</t>
  </si>
  <si>
    <t>5-5.タイ（正規・その他）</t>
  </si>
  <si>
    <t>5-5.タイ（非正規・EPA）</t>
  </si>
  <si>
    <t>5-5.タイ（非正規・在留資格「介護」）</t>
  </si>
  <si>
    <t>5-5.タイ（非正規・技能実習）</t>
  </si>
  <si>
    <t>5-5.タイ（非正規・特定技能1号）</t>
  </si>
  <si>
    <t>5-5.タイ（非正規・その他）</t>
  </si>
  <si>
    <t>5-5.タイ（合計）</t>
  </si>
  <si>
    <t>5-6.ミャンマー（正規・EPA）</t>
  </si>
  <si>
    <t>5-6.ミャンマー（正規・在留資格「介護」）</t>
  </si>
  <si>
    <t>5-6.ミャンマー（正規・技能実習）</t>
  </si>
  <si>
    <t>5-6.ミャンマー（正規・特定技能1号）</t>
  </si>
  <si>
    <t>5-6.ミャンマー（正規・その他）</t>
  </si>
  <si>
    <t>5-6.ミャンマー（非正規・EPA）</t>
  </si>
  <si>
    <t>5-6.ミャンマー（非正規・在留資格「介護」）</t>
  </si>
  <si>
    <t>5-6.ミャンマー（非正規・技能実習）</t>
  </si>
  <si>
    <t>5-6.ミャンマー（非正規・特定技能1号）</t>
  </si>
  <si>
    <t>5-6.ミャンマー（非正規・その他）</t>
  </si>
  <si>
    <t>5-6.ミャンマー（合計）</t>
  </si>
  <si>
    <t>5-7.モンゴル（正規・EPA）</t>
  </si>
  <si>
    <t>5-7.モンゴル（正規・在留資格「介護」）</t>
  </si>
  <si>
    <t>5-7.モンゴル（正規・技能実習）</t>
  </si>
  <si>
    <t>5-7.モンゴル（正規・特定技能1号）</t>
  </si>
  <si>
    <t>5-7.モンゴル（正規・その他）</t>
  </si>
  <si>
    <t>5-7.モンゴル（非正規・EPA）</t>
  </si>
  <si>
    <t>5-7.モンゴル（非正規・在留資格「介護」）</t>
  </si>
  <si>
    <t>5-7.モンゴル（非正規・技能実習）</t>
  </si>
  <si>
    <t>5-7.モンゴル（非正規・特定技能1号）</t>
  </si>
  <si>
    <t>5-7.モンゴル（非正規・その他）</t>
  </si>
  <si>
    <t>5-7.モンゴル（合計）</t>
  </si>
  <si>
    <t>5-8.韓国（正規・EPA）</t>
  </si>
  <si>
    <t>5-8.韓国（正規・在留資格「介護」）</t>
  </si>
  <si>
    <t>5-8.韓国（正規・技能実習）</t>
  </si>
  <si>
    <t>5-8.韓国（正規・特定技能1号）</t>
  </si>
  <si>
    <t>5-8.韓国（正規・その他）</t>
  </si>
  <si>
    <t>5-8.韓国（非正規・EPA）</t>
  </si>
  <si>
    <t>5-8.韓国（非正規・在留資格「介護」）</t>
  </si>
  <si>
    <t>5-8.韓国（非正規・技能実習）</t>
  </si>
  <si>
    <t>5-8.韓国（非正規・特定技能1号）</t>
  </si>
  <si>
    <t>5-8.韓国（非正規・その他）</t>
  </si>
  <si>
    <t>5-8.韓国（合計）</t>
  </si>
  <si>
    <t>5-9.中国（正規・EPA）</t>
  </si>
  <si>
    <t>5-9.中国（正規・在留資格「介護」）</t>
  </si>
  <si>
    <t>5-9.中国（正規・技能実習）</t>
  </si>
  <si>
    <t>5-9.中国（正規・特定技能1号）</t>
  </si>
  <si>
    <t>5-9.中国（正規・その他）</t>
  </si>
  <si>
    <t>5-9.中国（非正規・EPA）</t>
  </si>
  <si>
    <t>5-9.中国（非正規・在留資格「介護」）</t>
  </si>
  <si>
    <t>5-9.中国（非正規・技能実習）</t>
  </si>
  <si>
    <t>5-9.中国（非正規・特定技能1号）</t>
  </si>
  <si>
    <t>5-9.中国（非正規・その他）</t>
  </si>
  <si>
    <t>5-9.中国（合計）</t>
  </si>
  <si>
    <t>5-10.ブラジル（正規・EPA）</t>
  </si>
  <si>
    <t>5-10.ブラジル（正規・在留資格「介護」）</t>
  </si>
  <si>
    <t>5-10.ブラジル（正規・技能実習）</t>
  </si>
  <si>
    <t>5-10.ブラジル（正規・特定技能1号）</t>
  </si>
  <si>
    <t>5-10.ブラジル（正規・その他）</t>
  </si>
  <si>
    <t>5-10.ブラジル（非正規・EPA）</t>
  </si>
  <si>
    <t>5-10.ブラジル（非正規・在留資格「介護」）</t>
  </si>
  <si>
    <t>5-10.ブラジル（非正規・技能実習）</t>
  </si>
  <si>
    <t>5-10.ブラジル（非正規・特定技能1号）</t>
  </si>
  <si>
    <t>5-10.ブラジル（非正規・その他）</t>
  </si>
  <si>
    <t>5-10.ブラジル（合計）</t>
  </si>
  <si>
    <t>5-11.その他（正規・EPA）</t>
  </si>
  <si>
    <t>5-11.その他（正規・在留資格「介護」）</t>
  </si>
  <si>
    <t>5-11.その他（正規・技能実習）</t>
  </si>
  <si>
    <t>5-11.その他（正規・特定技能1号）</t>
  </si>
  <si>
    <t>5-11.その他（正規・その他）</t>
  </si>
  <si>
    <t>5-11.その他（非正規・EPA）</t>
  </si>
  <si>
    <t>5-11.その他（非正規・在留資格「介護」）</t>
  </si>
  <si>
    <t>5-11.その他（非正規・技能実習）</t>
  </si>
  <si>
    <t>5-11.その他（非正規・特定技能1号）</t>
  </si>
  <si>
    <t>5-11.その他（非正規・その他）</t>
  </si>
  <si>
    <t>5-11.その他（合計）</t>
  </si>
  <si>
    <t>5.合計（正規・EPA）</t>
    <rPh sb="2" eb="4">
      <t>ゴウケイ</t>
    </rPh>
    <phoneticPr fontId="5"/>
  </si>
  <si>
    <t>5.合計（正規・在留資格「介護」）</t>
  </si>
  <si>
    <t>5.合計（正規・技能実習）</t>
  </si>
  <si>
    <t>5.合計（正規・特定技能1号）</t>
  </si>
  <si>
    <t>5.合計（正規・その他）</t>
  </si>
  <si>
    <t>5.合計（非正規・EPA）</t>
  </si>
  <si>
    <t>5.合計（非正規・在留資格「介護」）</t>
  </si>
  <si>
    <t>5.合計（非正規・技能実習）</t>
  </si>
  <si>
    <t>5.合計（非正規・特定技能1号）</t>
  </si>
  <si>
    <t>5.合計（非正規・その他）</t>
  </si>
  <si>
    <t>5.合計（合計）</t>
  </si>
  <si>
    <t>6-1.介護職（追加必要性）</t>
  </si>
  <si>
    <t>6-1.介護職（理由）</t>
  </si>
  <si>
    <t>6-1.介護職（理由）（その他）</t>
  </si>
  <si>
    <t>6-2.介護職　介護福祉士以外（追加必要性）</t>
  </si>
  <si>
    <t>6-2.介護職　介護福祉士以外（理由）</t>
  </si>
  <si>
    <t>6-2.介護職　介護福祉士以外（理由）（その他）</t>
  </si>
  <si>
    <t>6-3.訪問介護員（追加必要性）</t>
  </si>
  <si>
    <t>6-3.訪問介護員（理由）</t>
  </si>
  <si>
    <t>6-3.訪問介護員（理由）（その他）</t>
  </si>
  <si>
    <t>6-6.看護職（追加必要性）</t>
  </si>
  <si>
    <t>6-6.看護職（理由）</t>
  </si>
  <si>
    <t>6-6.看護職（理由）（その他）</t>
  </si>
  <si>
    <t>6-7.セラピスト（追加必要性）</t>
  </si>
  <si>
    <t>6-7.セラピスト（理由）</t>
  </si>
  <si>
    <t>6-7.セラピスト（理由）（その他）</t>
  </si>
  <si>
    <t>7-1.外国人材の雇用</t>
  </si>
  <si>
    <t>7-2.理由</t>
  </si>
  <si>
    <t>7-2.理由（その他）</t>
  </si>
  <si>
    <t>7-3.課題</t>
  </si>
  <si>
    <t>7-3.課題（その他）</t>
  </si>
  <si>
    <t>14-1.介護職（正規・20歳代）</t>
  </si>
  <si>
    <t>14-1.介護職（正規・30歳代）</t>
  </si>
  <si>
    <t>14-1.介護職（正規・40歳代）</t>
  </si>
  <si>
    <t>14-1.介護職（正規・50歳代）</t>
  </si>
  <si>
    <t>14-1.介護職（正規・60歳代）</t>
  </si>
  <si>
    <t>14-1.介護職（非正規・20歳代）</t>
  </si>
  <si>
    <t>14-1.介護職（非正規・30歳代）</t>
  </si>
  <si>
    <t>14-1.介護職（非正規・40歳代）</t>
  </si>
  <si>
    <t>14-1.介護職（非正規・50歳代）</t>
  </si>
  <si>
    <t>14-1.介護職（非正規・60歳代）</t>
  </si>
  <si>
    <t>14-1.介護職（正規・20歳代・退職）</t>
  </si>
  <si>
    <t>14-1.介護職（正規・30歳代・退職）</t>
  </si>
  <si>
    <t>14-1.介護職（正規・40歳代・退職）</t>
  </si>
  <si>
    <t>14-1.介護職（正規・50歳代・退職）</t>
  </si>
  <si>
    <t>14-1.介護職（正規・60歳代・退職）</t>
  </si>
  <si>
    <t>14-1.介護職（非正規・20歳代・退職）</t>
  </si>
  <si>
    <t>14-1.介護職（非正規・30歳代・退職）</t>
  </si>
  <si>
    <t>14-1.介護職（非正規・40歳代・退職）</t>
  </si>
  <si>
    <t>14-1.介護職（非正規・50歳代・退職）</t>
  </si>
  <si>
    <t>14-1.介護職（非正規・60歳代・退職）</t>
  </si>
  <si>
    <t>14-2.介護職　介護福祉士以外（正規・20歳代）</t>
  </si>
  <si>
    <t>14-2.介護職　介護福祉士以外（正規・30歳代）</t>
  </si>
  <si>
    <t>14-2.介護職　介護福祉士以外（正規・40歳代）</t>
  </si>
  <si>
    <t>14-2.介護職　介護福祉士以外（正規・50歳代）</t>
  </si>
  <si>
    <t>14-2.介護職　介護福祉士以外（正規・60歳代）</t>
  </si>
  <si>
    <t>14-2.介護職　介護福祉士以外（非正規・20歳代）</t>
  </si>
  <si>
    <t>14-2.介護職　介護福祉士以外（非正規・30歳代）</t>
  </si>
  <si>
    <t>14-2.介護職　介護福祉士以外（非正規・40歳代）</t>
  </si>
  <si>
    <t>14-2.介護職　介護福祉士以外（非正規・50歳代）</t>
  </si>
  <si>
    <t>14-2.介護職　介護福祉士以外（非正規・60歳代）</t>
  </si>
  <si>
    <t>14-2.介護職　介護福祉士以外（正規・20歳代・退職）</t>
  </si>
  <si>
    <t>14-2.介護職　介護福祉士以外（正規・30歳代・退職）</t>
  </si>
  <si>
    <t>14-2.介護職　介護福祉士以外（正規・40歳代・退職）</t>
  </si>
  <si>
    <t>14-2.介護職　介護福祉士以外（正規・50歳代・退職）</t>
  </si>
  <si>
    <t>14-2.介護職　介護福祉士以外（正規・60歳代・退職）</t>
  </si>
  <si>
    <t>14-2.介護職　介護福祉士以外（非正規・20歳代・退職）</t>
  </si>
  <si>
    <t>14-2.介護職　介護福祉士以外（非正規・30歳代・退職）</t>
  </si>
  <si>
    <t>14-2.介護職　介護福祉士以外（非正規・40歳代・退職）</t>
  </si>
  <si>
    <t>14-2.介護職　介護福祉士以外（非正規・50歳代・退職）</t>
  </si>
  <si>
    <t>14-2.介護職　介護福祉士以外（非正規・60歳代・退職）</t>
  </si>
  <si>
    <t>14-3.訪問介護員（正規・20歳代）</t>
  </si>
  <si>
    <t>14-3.訪問介護員（正規・30歳代）</t>
  </si>
  <si>
    <t>14-3.訪問介護員（正規・40歳代）</t>
  </si>
  <si>
    <t>14-3.訪問介護員（正規・50歳代）</t>
  </si>
  <si>
    <t>14-3.訪問介護員（正規・60歳代）</t>
  </si>
  <si>
    <t>14-3.訪問介護員（非正規・20歳代）</t>
  </si>
  <si>
    <t>14-3.訪問介護員（非正規・30歳代）</t>
  </si>
  <si>
    <t>14-3.訪問介護員（非正規・40歳代）</t>
  </si>
  <si>
    <t>14-3.訪問介護員（非正規・50歳代）</t>
  </si>
  <si>
    <t>14-3.訪問介護員（非正規・60歳代）</t>
  </si>
  <si>
    <t>14-3.訪問介護員（正規・20歳代・退職）</t>
  </si>
  <si>
    <t>14-3.訪問介護員（正規・30歳代・退職）</t>
  </si>
  <si>
    <t>14-3.訪問介護員（正規・40歳代・退職）</t>
  </si>
  <si>
    <t>14-3.訪問介護員（正規・50歳代・退職）</t>
  </si>
  <si>
    <t>14-3.訪問介護員（正規・60歳代・退職）</t>
  </si>
  <si>
    <t>14-3.訪問介護員（非正規・20歳代・退職）</t>
  </si>
  <si>
    <t>14-3.訪問介護員（非正規・30歳代・退職）</t>
  </si>
  <si>
    <t>14-3.訪問介護員（非正規・40歳代・退職）</t>
  </si>
  <si>
    <t>14-3.訪問介護員（非正規・50歳代・退職）</t>
  </si>
  <si>
    <t>14-3.訪問介護員（非正規・60歳代・退職）</t>
  </si>
  <si>
    <t>14-6.看護職（正規・20歳代）</t>
  </si>
  <si>
    <t>14-6.看護職（正規・30歳代）</t>
  </si>
  <si>
    <t>14-6.看護職（正規・40歳代）</t>
  </si>
  <si>
    <t>14-6.看護職（正規・50歳代）</t>
  </si>
  <si>
    <t>14-6.看護職（正規・60歳代）</t>
  </si>
  <si>
    <t>14-6.看護職（非正規・20歳代）</t>
  </si>
  <si>
    <t>14-6.看護職（非正規・30歳代）</t>
  </si>
  <si>
    <t>14-6.看護職（非正規・40歳代）</t>
  </si>
  <si>
    <t>14-6.看護職（非正規・50歳代）</t>
  </si>
  <si>
    <t>14-6.看護職（非正規・60歳代）</t>
  </si>
  <si>
    <t>14-6.看護職（正規・20歳代・退職）</t>
  </si>
  <si>
    <t>14-6.看護職（正規・30歳代・退職）</t>
  </si>
  <si>
    <t>14-6.看護職（正規・40歳代・退職）</t>
  </si>
  <si>
    <t>14-6.看護職（正規・50歳代・退職）</t>
  </si>
  <si>
    <t>14-6.看護職（正規・60歳代・退職）</t>
  </si>
  <si>
    <t>14-6.看護職（非正規・20歳代・退職）</t>
  </si>
  <si>
    <t>14-6.看護職（非正規・30歳代・退職）</t>
  </si>
  <si>
    <t>14-6.看護職（非正規・40歳代・退職）</t>
  </si>
  <si>
    <t>14-6.看護職（非正規・50歳代・退職）</t>
  </si>
  <si>
    <t>14-6.看護職（非正規・60歳代・退職）</t>
  </si>
  <si>
    <t>14-7.セラピスト（正規・20歳代）</t>
  </si>
  <si>
    <t>14-7.セラピスト（正規・30歳代）</t>
  </si>
  <si>
    <t>14-7.セラピスト（正規・40歳代）</t>
  </si>
  <si>
    <t>14-7.セラピスト（正規・50歳代）</t>
  </si>
  <si>
    <t>14-7.セラピスト（正規・60歳代）</t>
  </si>
  <si>
    <t>14-7.セラピスト（非正規・20歳代）</t>
  </si>
  <si>
    <t>14-7.セラピスト（非正規・30歳代）</t>
  </si>
  <si>
    <t>14-7.セラピスト（非正規・40歳代）</t>
  </si>
  <si>
    <t>14-7.セラピスト（非正規・50歳代）</t>
  </si>
  <si>
    <t>14-7.セラピスト（非正規・60歳代）</t>
  </si>
  <si>
    <t>14-7.セラピスト（正規・20歳代・退職）</t>
  </si>
  <si>
    <t>14-7.セラピスト（正規・30歳代・退職）</t>
  </si>
  <si>
    <t>14-7.セラピスト（正規・40歳代・退職）</t>
  </si>
  <si>
    <t>14-7.セラピスト（正規・50歳代・退職）</t>
  </si>
  <si>
    <t>14-7.セラピスト（正規・60歳代・退職）</t>
  </si>
  <si>
    <t>14-7.セラピスト（非正規・20歳代・退職）</t>
  </si>
  <si>
    <t>14-7.セラピスト（非正規・30歳代・退職）</t>
  </si>
  <si>
    <t>14-7.セラピスト（非正規・40歳代・退職）</t>
  </si>
  <si>
    <t>14-7.セラピスト（非正規・50歳代・退職）</t>
  </si>
  <si>
    <t>14-7.セラピスト（非正規・60歳代・退職）</t>
  </si>
  <si>
    <t>14.合計（正規・20歳代）</t>
  </si>
  <si>
    <t>14.合計（正規・30歳代）</t>
  </si>
  <si>
    <t>14.合計（正規・40歳代）</t>
  </si>
  <si>
    <t>14.合計（正規・50歳代）</t>
  </si>
  <si>
    <t>14.合計（正規・60歳代）</t>
  </si>
  <si>
    <t>14.合計（非正規・20歳代）</t>
  </si>
  <si>
    <t>14.合計（非正規・30歳代）</t>
  </si>
  <si>
    <t>14.合計（非正規・40歳代）</t>
  </si>
  <si>
    <t>14.合計（非正規・50歳代）</t>
  </si>
  <si>
    <t>14.合計（非正規・60歳代）</t>
  </si>
  <si>
    <t>14.合計（正規・20歳代・退職）</t>
  </si>
  <si>
    <t>14.合計（正規・30歳代・退職）</t>
  </si>
  <si>
    <t>14.合計（正規・40歳代・退職）</t>
  </si>
  <si>
    <t>14.合計（正規・50歳代・退職）</t>
  </si>
  <si>
    <t>14.合計（正規・60歳代・退職）</t>
  </si>
  <si>
    <t>14.合計（非正規・20歳代・退職）</t>
  </si>
  <si>
    <t>14.合計（非正規・30歳代・退職）</t>
  </si>
  <si>
    <t>14.合計（非正規・40歳代・退職）</t>
  </si>
  <si>
    <t>14.合計（非正規・50歳代・退職）</t>
  </si>
  <si>
    <t>14.合計（非正規・60歳代・退職）</t>
  </si>
  <si>
    <t>15-1.雇用期間満了（正規・20歳代）</t>
  </si>
  <si>
    <t>15-1.雇用期間満了（正規・30歳代）</t>
  </si>
  <si>
    <t>15-1.雇用期間満了（正規・40歳代）</t>
  </si>
  <si>
    <t>15-1.雇用期間満了（正規・50歳代）</t>
  </si>
  <si>
    <t>15-1.雇用期間満了（正規・60歳代）</t>
  </si>
  <si>
    <t>15-1.雇用期間満了（非正規・20歳代）</t>
  </si>
  <si>
    <t>15-1.雇用期間満了（非正規・30歳代）</t>
  </si>
  <si>
    <t>15-1.雇用期間満了（非正規・40歳代）</t>
  </si>
  <si>
    <t>15-1.雇用期間満了（非正規・50歳代）</t>
  </si>
  <si>
    <t>15-1.雇用期間満了（非正規・60歳代）</t>
  </si>
  <si>
    <t>15-2.定年退職（正規・20歳代）</t>
  </si>
  <si>
    <t>15-2.定年退職（正規・30歳代）</t>
  </si>
  <si>
    <t>15-2.定年退職（正規・40歳代）</t>
  </si>
  <si>
    <t>15-2.定年退職（正規・50歳代）</t>
  </si>
  <si>
    <t>15-2.定年退職（正規・60歳代）</t>
  </si>
  <si>
    <t>15-2.定年退職（非正規・20歳代）</t>
  </si>
  <si>
    <t>15-2.定年退職（非正規・30歳代）</t>
  </si>
  <si>
    <t>15-2.定年退職（非正規・40歳代）</t>
  </si>
  <si>
    <t>15-2.定年退職（非正規・50歳代）</t>
  </si>
  <si>
    <t>15-2.定年退職（非正規・60歳代）</t>
  </si>
  <si>
    <t>15-3.解雇（正規・20歳代）</t>
  </si>
  <si>
    <t>15-3.解雇（正規・30歳代）</t>
  </si>
  <si>
    <t>15-3.解雇（正規・40歳代）</t>
  </si>
  <si>
    <t>15-3.解雇（正規・50歳代）</t>
  </si>
  <si>
    <t>15-3.解雇（正規・60歳代）</t>
  </si>
  <si>
    <t>15-3.解雇（非正規・20歳代）</t>
  </si>
  <si>
    <t>15-3.解雇（非正規・30歳代）</t>
  </si>
  <si>
    <t>15-3.解雇（非正規・40歳代）</t>
  </si>
  <si>
    <t>15-3.解雇（非正規・50歳代）</t>
  </si>
  <si>
    <t>15-3.解雇（非正規・60歳代）</t>
  </si>
  <si>
    <t>15-4.結婚・出産・育児（正規・20歳代）</t>
  </si>
  <si>
    <t>15-4.結婚・出産・育児（正規・30歳代）</t>
  </si>
  <si>
    <t>15-4.結婚・出産・育児（正規・40歳代）</t>
  </si>
  <si>
    <t>15-4.結婚・出産・育児（正規・50歳代）</t>
  </si>
  <si>
    <t>15-4.結婚・出産・育児（正規・60歳代）</t>
  </si>
  <si>
    <t>15-4.結婚・出産・育児（非正規・20歳代）</t>
  </si>
  <si>
    <t>15-4.結婚・出産・育児（非正規・30歳代）</t>
  </si>
  <si>
    <t>15-4.結婚・出産・育児（非正規・40歳代）</t>
  </si>
  <si>
    <t>15-4.結婚・出産・育児（非正規・50歳代）</t>
  </si>
  <si>
    <t>15-4.結婚・出産・育児（非正規・60歳代）</t>
  </si>
  <si>
    <t>15-5.資金等の不満（正規・20歳代）</t>
  </si>
  <si>
    <t>15-5.資金等の不満（正規・30歳代）</t>
  </si>
  <si>
    <t>15-5.資金等の不満（正規・40歳代）</t>
  </si>
  <si>
    <t>15-5.資金等の不満（正規・50歳代）</t>
  </si>
  <si>
    <t>15-5.資金等の不満（正規・60歳代）</t>
  </si>
  <si>
    <t>15-5.資金等の不満（非正規・20歳代）</t>
  </si>
  <si>
    <t>15-5.資金等の不満（非正規・30歳代）</t>
  </si>
  <si>
    <t>15-5.資金等の不満（非正規・40歳代）</t>
  </si>
  <si>
    <t>15-5.資金等の不満（非正規・50歳代）</t>
  </si>
  <si>
    <t>15-5.資金等の不満（非正規・60歳代）</t>
  </si>
  <si>
    <t>15-6.賃金以外の労働条件・休暇等の不満（正規・20歳代）</t>
  </si>
  <si>
    <t>15-6.賃金以外の労働条件・休暇等の不満（正規・30歳代）</t>
  </si>
  <si>
    <t>15-6.賃金以外の労働条件・休暇等の不満（正規・40歳代）</t>
  </si>
  <si>
    <t>15-6.賃金以外の労働条件・休暇等の不満（正規・50歳代）</t>
  </si>
  <si>
    <t>15-6.賃金以外の労働条件・休暇等の不満（正規・60歳代）</t>
  </si>
  <si>
    <t>15-6.賃金以外の労働条件・休暇等の不満（非正規・20歳代）</t>
  </si>
  <si>
    <t>15-6.賃金以外の労働条件・休暇等の不満（非正規・30歳代）</t>
  </si>
  <si>
    <t>15-6.賃金以外の労働条件・休暇等の不満（非正規・40歳代）</t>
  </si>
  <si>
    <t>15-6.賃金以外の労働条件・休暇等の不満（非正規・50歳代）</t>
  </si>
  <si>
    <t>15-6.賃金以外の労働条件・休暇等の不満（非正規・60歳代）</t>
  </si>
  <si>
    <t>15-7.経営方針の不満（正規・20歳代）</t>
  </si>
  <si>
    <t>15-7.経営方針の不満（正規・30歳代）</t>
  </si>
  <si>
    <t>15-7.経営方針の不満（正規・40歳代）</t>
  </si>
  <si>
    <t>15-7.経営方針の不満（正規・50歳代）</t>
  </si>
  <si>
    <t>15-7.経営方針の不満（正規・60歳代）</t>
  </si>
  <si>
    <t>15-7.経営方針の不満（非正規・20歳代）</t>
  </si>
  <si>
    <t>15-7.経営方針の不満（非正規・30歳代）</t>
  </si>
  <si>
    <t>15-7.経営方針の不満（非正規・40歳代）</t>
  </si>
  <si>
    <t>15-7.経営方針の不満（非正規・50歳代）</t>
  </si>
  <si>
    <t>15-7.経営方針の不満（非正規・60歳代）</t>
  </si>
  <si>
    <t>15-8.仕事があわない（正規・20歳代）</t>
  </si>
  <si>
    <t>15-8.仕事があわない（正規・30歳代）</t>
  </si>
  <si>
    <t>15-8.仕事があわない（正規・40歳代）</t>
  </si>
  <si>
    <t>15-8.仕事があわない（正規・50歳代）</t>
  </si>
  <si>
    <t>15-8.仕事があわない（正規・60歳代）</t>
  </si>
  <si>
    <t>15-8.仕事があわない（非正規・20歳代）</t>
  </si>
  <si>
    <t>15-8.仕事があわない（非正規・30歳代）</t>
  </si>
  <si>
    <t>15-8.仕事があわない（非正規・40歳代）</t>
  </si>
  <si>
    <t>15-8.仕事があわない（非正規・50歳代）</t>
  </si>
  <si>
    <t>15-8.仕事があわない（非正規・60歳代）</t>
  </si>
  <si>
    <t>15-9.身体面・精神面の不調（正規・20歳代）</t>
  </si>
  <si>
    <t>15-9.身体面・精神面の不調（正規・30歳代）</t>
  </si>
  <si>
    <t>15-9.身体面・精神面の不調（正規・40歳代）</t>
  </si>
  <si>
    <t>15-9.身体面・精神面の不調（正規・50歳代）</t>
  </si>
  <si>
    <t>15-9.身体面・精神面の不調（正規・60歳代）</t>
  </si>
  <si>
    <t>15-9.身体面・精神面の不調（非正規・20歳代）</t>
  </si>
  <si>
    <t>15-9.身体面・精神面の不調（非正規・30歳代）</t>
  </si>
  <si>
    <t>15-9.身体面・精神面の不調（非正規・40歳代）</t>
  </si>
  <si>
    <t>15-9.身体面・精神面の不調（非正規・50歳代）</t>
  </si>
  <si>
    <t>15-9.身体面・精神面の不調（非正規・60歳代）</t>
  </si>
  <si>
    <t>15-10.人間関係（正規・20歳代）</t>
  </si>
  <si>
    <t>15-10.人間関係（正規・30歳代）</t>
  </si>
  <si>
    <t>15-10.人間関係（正規・40歳代）</t>
  </si>
  <si>
    <t>15-10.人間関係（正規・50歳代）</t>
  </si>
  <si>
    <t>15-10.人間関係（正規・60歳代）</t>
  </si>
  <si>
    <t>15-10.人間関係（非正規・20歳代）</t>
  </si>
  <si>
    <t>15-10.人間関係（非正規・30歳代）</t>
  </si>
  <si>
    <t>15-10.人間関係（非正規・40歳代）</t>
  </si>
  <si>
    <t>15-10.人間関係（非正規・50歳代）</t>
  </si>
  <si>
    <t>15-10.人間関係（非正規・60歳代）</t>
  </si>
  <si>
    <t>15-11.他の事業所転出（正規・20歳代）</t>
  </si>
  <si>
    <t>15-11.他の事業所転出（正規・30歳代）</t>
  </si>
  <si>
    <t>15-11.他の事業所転出（正規・40歳代）</t>
  </si>
  <si>
    <t>15-11.他の事業所転出（正規・50歳代）</t>
  </si>
  <si>
    <t>15-11.他の事業所転出（正規・60歳代）</t>
  </si>
  <si>
    <t>15-11.他の事業所転出（非正規・20歳代）</t>
  </si>
  <si>
    <t>15-11.他の事業所転出（非正規・30歳代）</t>
  </si>
  <si>
    <t>15-11.他の事業所転出（非正規・40歳代）</t>
  </si>
  <si>
    <t>15-11.他の事業所転出（非正規・50歳代）</t>
  </si>
  <si>
    <t>15-11.他の事業所転出（非正規・60歳代）</t>
  </si>
  <si>
    <t>15-12.その他</t>
  </si>
  <si>
    <t>15-12.その他（正規・20歳代）</t>
  </si>
  <si>
    <t>15-12.その他（正規・30歳代）</t>
  </si>
  <si>
    <t>15-12.その他（正規・40歳代）</t>
  </si>
  <si>
    <t>15-12.その他（正規・50歳代）</t>
  </si>
  <si>
    <t>15-12.その他（正規・60歳代）</t>
  </si>
  <si>
    <t>15-12.その他（非正規・20歳代）</t>
  </si>
  <si>
    <t>15-12.その他（非正規・30歳代）</t>
  </si>
  <si>
    <t>15-12.その他（非正規・40歳代）</t>
  </si>
  <si>
    <t>15-12.その他（非正規・50歳代）</t>
  </si>
  <si>
    <t>15-12.その他（非正規・60歳代）</t>
  </si>
  <si>
    <t xml:space="preserve">↓　常勤換算がすべてOKになっているか確認ください　↓ </t>
    <rPh sb="2" eb="4">
      <t>ジョウキン</t>
    </rPh>
    <rPh sb="4" eb="6">
      <t>カンザン</t>
    </rPh>
    <rPh sb="19" eb="21">
      <t>カクニン</t>
    </rPh>
    <phoneticPr fontId="5"/>
  </si>
  <si>
    <t>　提供時期は、令和６年３月下旬ごろを予定しています。</t>
    <rPh sb="1" eb="3">
      <t>テイキョウ</t>
    </rPh>
    <rPh sb="3" eb="5">
      <t>ジキ</t>
    </rPh>
    <rPh sb="7" eb="9">
      <t>レイワ</t>
    </rPh>
    <rPh sb="10" eb="11">
      <t>ネン</t>
    </rPh>
    <rPh sb="12" eb="13">
      <t>ガツ</t>
    </rPh>
    <rPh sb="13" eb="15">
      <t>ゲジュン</t>
    </rPh>
    <rPh sb="18" eb="20">
      <t>ヨテイ</t>
    </rPh>
    <phoneticPr fontId="5"/>
  </si>
  <si>
    <t>令和５年度民間福祉･介護事業所の人材確保に関する調査票</t>
    <rPh sb="0" eb="2">
      <t>レイワ</t>
    </rPh>
    <rPh sb="3" eb="5">
      <t>ネンド</t>
    </rPh>
    <rPh sb="5" eb="7">
      <t>ミンカン</t>
    </rPh>
    <rPh sb="7" eb="9">
      <t>フクシ</t>
    </rPh>
    <rPh sb="10" eb="12">
      <t>カイゴ</t>
    </rPh>
    <rPh sb="12" eb="14">
      <t>ジギョウ</t>
    </rPh>
    <rPh sb="14" eb="15">
      <t>ショ</t>
    </rPh>
    <rPh sb="16" eb="18">
      <t>ジンザイ</t>
    </rPh>
    <rPh sb="18" eb="20">
      <t>カクホ</t>
    </rPh>
    <rPh sb="21" eb="22">
      <t>カン</t>
    </rPh>
    <rPh sb="24" eb="27">
      <t>チョウサヒョウ</t>
    </rPh>
    <phoneticPr fontId="5"/>
  </si>
  <si>
    <t>※法人区分の該当番号に○をつけてください。（法人区分のみデータ入力対象）</t>
    <rPh sb="22" eb="24">
      <t>ホウジン</t>
    </rPh>
    <rPh sb="24" eb="26">
      <t>クブン</t>
    </rPh>
    <rPh sb="31" eb="33">
      <t>ニュウリョク</t>
    </rPh>
    <rPh sb="33" eb="35">
      <t>タイショウ</t>
    </rPh>
    <phoneticPr fontId="5"/>
  </si>
  <si>
    <t>令和５年１０月３１日（火）</t>
    <rPh sb="0" eb="2">
      <t>レイワ</t>
    </rPh>
    <rPh sb="3" eb="4">
      <t>ネン</t>
    </rPh>
    <rPh sb="11" eb="12">
      <t>カ</t>
    </rPh>
    <phoneticPr fontId="5"/>
  </si>
  <si>
    <r>
      <t>（Ｅメールアドレス　</t>
    </r>
    <r>
      <rPr>
        <b/>
        <sz val="12"/>
        <rFont val="Meiryo UI"/>
        <family val="3"/>
        <charset val="128"/>
      </rPr>
      <t>jinzai2023@jeckc.com</t>
    </r>
    <r>
      <rPr>
        <sz val="12"/>
        <rFont val="ＭＳ ゴシック"/>
        <family val="3"/>
        <charset val="128"/>
      </rPr>
      <t>）</t>
    </r>
    <phoneticPr fontId="5"/>
  </si>
  <si>
    <t>　       12.　 軽費老人ホーム・ケアハウス                          　</t>
    <rPh sb="13" eb="15">
      <t>ケイヒ</t>
    </rPh>
    <rPh sb="15" eb="17">
      <t>ロウジン</t>
    </rPh>
    <phoneticPr fontId="5"/>
  </si>
  <si>
    <t>　       13.　 障がい　　入所系以外
　       14.　 障がい　　入所系　                           　</t>
    <rPh sb="13" eb="14">
      <t>ショウ</t>
    </rPh>
    <rPh sb="18" eb="20">
      <t>ニュウショ</t>
    </rPh>
    <rPh sb="20" eb="21">
      <t>ケイ</t>
    </rPh>
    <rPh sb="21" eb="23">
      <t>イガイ</t>
    </rPh>
    <rPh sb="37" eb="38">
      <t>ショウ</t>
    </rPh>
    <rPh sb="42" eb="44">
      <t>ニュウショ</t>
    </rPh>
    <rPh sb="44" eb="45">
      <t>ケイ</t>
    </rPh>
    <phoneticPr fontId="5"/>
  </si>
  <si>
    <t>　　・令和4年度中の状況を記入する場合　　　 →　介護療養型医療施設として回答</t>
    <rPh sb="3" eb="4">
      <t>レイ</t>
    </rPh>
    <rPh sb="4" eb="5">
      <t>ワ</t>
    </rPh>
    <rPh sb="6" eb="9">
      <t>ネンドチュウ</t>
    </rPh>
    <rPh sb="8" eb="9">
      <t>チュウ</t>
    </rPh>
    <rPh sb="10" eb="12">
      <t>ジョウキョウ</t>
    </rPh>
    <rPh sb="13" eb="15">
      <t>キニュウ</t>
    </rPh>
    <rPh sb="17" eb="19">
      <t>バアイ</t>
    </rPh>
    <rPh sb="25" eb="27">
      <t>カイゴ</t>
    </rPh>
    <rPh sb="27" eb="29">
      <t>リョウヨウ</t>
    </rPh>
    <rPh sb="29" eb="30">
      <t>ガタ</t>
    </rPh>
    <rPh sb="30" eb="32">
      <t>イリョウ</t>
    </rPh>
    <rPh sb="32" eb="34">
      <t>シセツ</t>
    </rPh>
    <rPh sb="37" eb="39">
      <t>カイトウ</t>
    </rPh>
    <phoneticPr fontId="5"/>
  </si>
  <si>
    <t>　　　（令和4年4月1日から令和5年3月31日までの状況を記入する場合）</t>
    <rPh sb="4" eb="6">
      <t>レイワ</t>
    </rPh>
    <rPh sb="7" eb="8">
      <t>ネン</t>
    </rPh>
    <rPh sb="8" eb="9">
      <t>ガンネン</t>
    </rPh>
    <rPh sb="9" eb="10">
      <t>ガツ</t>
    </rPh>
    <rPh sb="11" eb="12">
      <t>ニチ</t>
    </rPh>
    <rPh sb="14" eb="15">
      <t>レイ</t>
    </rPh>
    <rPh sb="15" eb="16">
      <t>ワ</t>
    </rPh>
    <rPh sb="17" eb="18">
      <t>ネン</t>
    </rPh>
    <rPh sb="19" eb="20">
      <t>ガツ</t>
    </rPh>
    <rPh sb="22" eb="23">
      <t>ニチ</t>
    </rPh>
    <rPh sb="26" eb="28">
      <t>ジョウキョウ</t>
    </rPh>
    <rPh sb="29" eb="31">
      <t>キニュウ</t>
    </rPh>
    <rPh sb="33" eb="35">
      <t>バアイ</t>
    </rPh>
    <phoneticPr fontId="5"/>
  </si>
  <si>
    <t>　　・令和5年4月1日時点の状況を記入する場合　→　介護医療院として回答</t>
    <rPh sb="3" eb="4">
      <t>レイ</t>
    </rPh>
    <rPh sb="4" eb="5">
      <t>ワ</t>
    </rPh>
    <rPh sb="6" eb="7">
      <t>ネン</t>
    </rPh>
    <rPh sb="8" eb="9">
      <t>ガツ</t>
    </rPh>
    <rPh sb="9" eb="11">
      <t>ツイタチ</t>
    </rPh>
    <rPh sb="11" eb="13">
      <t>ジテン</t>
    </rPh>
    <rPh sb="14" eb="16">
      <t>ジョウキョウ</t>
    </rPh>
    <rPh sb="17" eb="19">
      <t>キニュウ</t>
    </rPh>
    <rPh sb="21" eb="23">
      <t>バアイ</t>
    </rPh>
    <rPh sb="26" eb="28">
      <t>カイゴ</t>
    </rPh>
    <rPh sb="28" eb="30">
      <t>イリョウ</t>
    </rPh>
    <rPh sb="30" eb="31">
      <t>イン</t>
    </rPh>
    <rPh sb="34" eb="36">
      <t>カイトウ</t>
    </rPh>
    <phoneticPr fontId="5"/>
  </si>
  <si>
    <t>問１：令和５年４月１日現在の職員数をご記入ください。</t>
    <rPh sb="0" eb="1">
      <t>トイ</t>
    </rPh>
    <rPh sb="3" eb="4">
      <t>レイ</t>
    </rPh>
    <rPh sb="4" eb="5">
      <t>ワ</t>
    </rPh>
    <rPh sb="6" eb="7">
      <t>ネン</t>
    </rPh>
    <rPh sb="7" eb="8">
      <t>ヘイネン</t>
    </rPh>
    <rPh sb="8" eb="9">
      <t>ガツ</t>
    </rPh>
    <rPh sb="10" eb="11">
      <t>ニチ</t>
    </rPh>
    <rPh sb="11" eb="13">
      <t>ゲンザイ</t>
    </rPh>
    <rPh sb="14" eb="16">
      <t>ショクイン</t>
    </rPh>
    <rPh sb="16" eb="17">
      <t>スウ</t>
    </rPh>
    <rPh sb="19" eb="21">
      <t>キニュウ</t>
    </rPh>
    <phoneticPr fontId="5"/>
  </si>
  <si>
    <r>
      <t>問２：令和５年４月１日現在の年齢別構成人数を</t>
    </r>
    <r>
      <rPr>
        <u/>
        <sz val="12"/>
        <rFont val="ＭＳ Ｐゴシック"/>
        <family val="3"/>
        <charset val="128"/>
      </rPr>
      <t>実人数で</t>
    </r>
    <r>
      <rPr>
        <sz val="12"/>
        <rFont val="ＭＳ Ｐゴシック"/>
        <family val="3"/>
        <charset val="128"/>
      </rPr>
      <t>ご記入ください。</t>
    </r>
    <rPh sb="3" eb="4">
      <t>レイ</t>
    </rPh>
    <rPh sb="4" eb="5">
      <t>ワ</t>
    </rPh>
    <rPh sb="19" eb="21">
      <t>ニンズウ</t>
    </rPh>
    <rPh sb="22" eb="23">
      <t>ジツ</t>
    </rPh>
    <rPh sb="23" eb="25">
      <t>ニンズウ</t>
    </rPh>
    <phoneticPr fontId="5"/>
  </si>
  <si>
    <r>
      <t>問３：令和５年４月１日現在の勤続年数別構成人数を</t>
    </r>
    <r>
      <rPr>
        <u/>
        <sz val="12"/>
        <rFont val="ＭＳ Ｐゴシック"/>
        <family val="3"/>
        <charset val="128"/>
      </rPr>
      <t>実人数で</t>
    </r>
    <r>
      <rPr>
        <sz val="12"/>
        <rFont val="ＭＳ Ｐゴシック"/>
        <family val="3"/>
        <charset val="128"/>
      </rPr>
      <t>ご記入ください。</t>
    </r>
    <rPh sb="0" eb="1">
      <t>トイ</t>
    </rPh>
    <rPh sb="3" eb="4">
      <t>レイ</t>
    </rPh>
    <rPh sb="4" eb="5">
      <t>ワ</t>
    </rPh>
    <rPh sb="6" eb="7">
      <t>ネン</t>
    </rPh>
    <rPh sb="14" eb="16">
      <t>キンゾク</t>
    </rPh>
    <rPh sb="16" eb="18">
      <t>ネンスウ</t>
    </rPh>
    <rPh sb="18" eb="19">
      <t>ベツ</t>
    </rPh>
    <rPh sb="21" eb="23">
      <t>ニンズウ</t>
    </rPh>
    <rPh sb="24" eb="25">
      <t>ジツ</t>
    </rPh>
    <rPh sb="25" eb="27">
      <t>ニンズウ</t>
    </rPh>
    <phoneticPr fontId="5"/>
  </si>
  <si>
    <t>問４：令和５年４月１日現在の職員の福祉関係の資格保有者数をご記入ください。</t>
    <rPh sb="0" eb="1">
      <t>トイ</t>
    </rPh>
    <rPh sb="3" eb="4">
      <t>レイ</t>
    </rPh>
    <rPh sb="4" eb="5">
      <t>ワ</t>
    </rPh>
    <rPh sb="6" eb="7">
      <t>ネン</t>
    </rPh>
    <rPh sb="7" eb="8">
      <t>ヘイネン</t>
    </rPh>
    <rPh sb="8" eb="9">
      <t>ガツ</t>
    </rPh>
    <rPh sb="10" eb="11">
      <t>ニチ</t>
    </rPh>
    <rPh sb="11" eb="13">
      <t>ゲンザイ</t>
    </rPh>
    <rPh sb="14" eb="16">
      <t>ショクイン</t>
    </rPh>
    <rPh sb="17" eb="19">
      <t>フクシ</t>
    </rPh>
    <rPh sb="19" eb="21">
      <t>カンケイ</t>
    </rPh>
    <rPh sb="22" eb="24">
      <t>シカク</t>
    </rPh>
    <rPh sb="24" eb="26">
      <t>ホユウ</t>
    </rPh>
    <rPh sb="26" eb="27">
      <t>シャ</t>
    </rPh>
    <rPh sb="27" eb="28">
      <t>スウ</t>
    </rPh>
    <rPh sb="30" eb="32">
      <t>キニュウ</t>
    </rPh>
    <phoneticPr fontId="5"/>
  </si>
  <si>
    <t>問５：令和５年４月１日現在の外国人材の雇用者数をご記入ください。</t>
    <rPh sb="0" eb="1">
      <t>トイ</t>
    </rPh>
    <rPh sb="3" eb="4">
      <t>レイ</t>
    </rPh>
    <rPh sb="4" eb="5">
      <t>ワ</t>
    </rPh>
    <rPh sb="6" eb="7">
      <t>ネン</t>
    </rPh>
    <rPh sb="7" eb="8">
      <t>ヘイネン</t>
    </rPh>
    <rPh sb="8" eb="9">
      <t>ガツ</t>
    </rPh>
    <rPh sb="10" eb="11">
      <t>ニチ</t>
    </rPh>
    <rPh sb="11" eb="13">
      <t>ゲンザイ</t>
    </rPh>
    <rPh sb="14" eb="17">
      <t>ガイコクジン</t>
    </rPh>
    <rPh sb="19" eb="23">
      <t>コヨウシャスウ</t>
    </rPh>
    <rPh sb="25" eb="27">
      <t>キニュウ</t>
    </rPh>
    <phoneticPr fontId="5"/>
  </si>
  <si>
    <r>
      <t>11.その他　</t>
    </r>
    <r>
      <rPr>
        <b/>
        <sz val="8"/>
        <color rgb="FFFF0000"/>
        <rFont val="ＭＳ Ｐ明朝"/>
        <family val="1"/>
        <charset val="128"/>
      </rPr>
      <t>↓その他の国名をご記入ください</t>
    </r>
    <rPh sb="5" eb="6">
      <t>タ</t>
    </rPh>
    <rPh sb="10" eb="11">
      <t>タ</t>
    </rPh>
    <rPh sb="12" eb="14">
      <t>クニメイ</t>
    </rPh>
    <rPh sb="16" eb="18">
      <t>キニュウ</t>
    </rPh>
    <phoneticPr fontId="5"/>
  </si>
  <si>
    <r>
      <t>その他</t>
    </r>
    <r>
      <rPr>
        <sz val="11"/>
        <color rgb="FFFF0000"/>
        <rFont val="ＭＳ Ｐ明朝"/>
        <family val="1"/>
        <charset val="128"/>
      </rPr>
      <t>⇒</t>
    </r>
    <r>
      <rPr>
        <b/>
        <sz val="8"/>
        <color rgb="FFFF0000"/>
        <rFont val="ＭＳ Ｐ明朝"/>
        <family val="1"/>
        <charset val="128"/>
      </rPr>
      <t>こちらにご記入ください</t>
    </r>
    <phoneticPr fontId="5"/>
  </si>
  <si>
    <t>（※令和５年４月１日時点の現員数を基準として、安定的運営や質の高いサービス提供のためにどの程度職員の追加が必要か回答ください。）</t>
    <rPh sb="2" eb="3">
      <t>レイ</t>
    </rPh>
    <rPh sb="3" eb="4">
      <t>ワ</t>
    </rPh>
    <rPh sb="5" eb="6">
      <t>ネン</t>
    </rPh>
    <rPh sb="6" eb="7">
      <t>ヘイネン</t>
    </rPh>
    <rPh sb="13" eb="16">
      <t>ゲンインスウ</t>
    </rPh>
    <rPh sb="17" eb="19">
      <t>キジュン</t>
    </rPh>
    <rPh sb="45" eb="47">
      <t>テイド</t>
    </rPh>
    <rPh sb="56" eb="58">
      <t>カイトウ</t>
    </rPh>
    <phoneticPr fontId="5"/>
  </si>
  <si>
    <t>１.介護職</t>
    <rPh sb="2" eb="4">
      <t>カイゴ</t>
    </rPh>
    <rPh sb="4" eb="5">
      <t>ショク</t>
    </rPh>
    <phoneticPr fontId="5"/>
  </si>
  <si>
    <t>問７： 外国人材の雇用についてお伺いします。（令和５年４月１日時点）
　　　　※「3 検討中」、「4 雇用する予定はない」の場合は、「雇用について課題と感じていること」
　　　　のみ回答してください。</t>
    <rPh sb="4" eb="7">
      <t>ガイコクジン</t>
    </rPh>
    <rPh sb="9" eb="11">
      <t>コヨウ</t>
    </rPh>
    <rPh sb="23" eb="25">
      <t>レイワ</t>
    </rPh>
    <rPh sb="26" eb="27">
      <t>ネン</t>
    </rPh>
    <rPh sb="28" eb="29">
      <t>ガツ</t>
    </rPh>
    <rPh sb="30" eb="31">
      <t>ニチ</t>
    </rPh>
    <rPh sb="31" eb="33">
      <t>ジテン</t>
    </rPh>
    <rPh sb="43" eb="46">
      <t>ケントウチュウ</t>
    </rPh>
    <rPh sb="51" eb="53">
      <t>コヨウ</t>
    </rPh>
    <rPh sb="55" eb="57">
      <t>ヨテイ</t>
    </rPh>
    <rPh sb="62" eb="64">
      <t>バアイ</t>
    </rPh>
    <rPh sb="67" eb="69">
      <t>コヨウ</t>
    </rPh>
    <rPh sb="73" eb="75">
      <t>カダイ</t>
    </rPh>
    <rPh sb="76" eb="77">
      <t>カン</t>
    </rPh>
    <rPh sb="91" eb="93">
      <t>カイトウ</t>
    </rPh>
    <phoneticPr fontId="5"/>
  </si>
  <si>
    <t>問９： 職場（現場）での状況についてお伺いします。（該当する期間は令和４年度内とします）
　　　　※本設問は、問１に記載した職種のうち、「9．上記以外の職種すべて（施設長・事務員
　　　　・作業員等）」を除外して回答してください。</t>
    <rPh sb="4" eb="6">
      <t>ショクバ</t>
    </rPh>
    <rPh sb="33" eb="35">
      <t>レイワ</t>
    </rPh>
    <rPh sb="50" eb="51">
      <t>ホン</t>
    </rPh>
    <rPh sb="51" eb="53">
      <t>セツモン</t>
    </rPh>
    <rPh sb="55" eb="56">
      <t>ト</t>
    </rPh>
    <rPh sb="58" eb="60">
      <t>キサイ</t>
    </rPh>
    <rPh sb="62" eb="64">
      <t>ショクシュ</t>
    </rPh>
    <rPh sb="71" eb="73">
      <t>ジョウキ</t>
    </rPh>
    <rPh sb="73" eb="75">
      <t>イガイ</t>
    </rPh>
    <rPh sb="76" eb="78">
      <t>ショクシュ</t>
    </rPh>
    <rPh sb="102" eb="104">
      <t>ジョガイ</t>
    </rPh>
    <rPh sb="106" eb="108">
      <t>カイトウ</t>
    </rPh>
    <phoneticPr fontId="5"/>
  </si>
  <si>
    <t>〈 介護助手の雇用 〉</t>
    <rPh sb="2" eb="6">
      <t>カイゴジョシュ</t>
    </rPh>
    <rPh sb="7" eb="9">
      <t>コヨウ</t>
    </rPh>
    <phoneticPr fontId="5"/>
  </si>
  <si>
    <t xml:space="preserve">問８： 介護助手の雇用についてお伺いします。（令和５年４月１日時点）
</t>
    <rPh sb="4" eb="8">
      <t>カイゴジョシュ</t>
    </rPh>
    <rPh sb="9" eb="11">
      <t>コヨウ</t>
    </rPh>
    <rPh sb="23" eb="25">
      <t>レイワ</t>
    </rPh>
    <rPh sb="26" eb="27">
      <t>ネン</t>
    </rPh>
    <rPh sb="28" eb="29">
      <t>ガツ</t>
    </rPh>
    <rPh sb="30" eb="31">
      <t>ニチ</t>
    </rPh>
    <rPh sb="31" eb="33">
      <t>ジテン</t>
    </rPh>
    <phoneticPr fontId="5"/>
  </si>
  <si>
    <t>介護助手の
雇用希望の有無
とその人数</t>
    <rPh sb="0" eb="4">
      <t>カイゴジョシュ</t>
    </rPh>
    <rPh sb="6" eb="8">
      <t>コヨウ</t>
    </rPh>
    <rPh sb="8" eb="10">
      <t>キボウ</t>
    </rPh>
    <rPh sb="11" eb="13">
      <t>ウム</t>
    </rPh>
    <rPh sb="17" eb="19">
      <t>ニンズウ</t>
    </rPh>
    <phoneticPr fontId="5"/>
  </si>
  <si>
    <t>雇用している</t>
    <rPh sb="0" eb="2">
      <t>コヨウ</t>
    </rPh>
    <phoneticPr fontId="5"/>
  </si>
  <si>
    <t xml:space="preserve">
雇用の予定は
ない
</t>
    <rPh sb="1" eb="3">
      <t>コヨウ</t>
    </rPh>
    <rPh sb="4" eb="6">
      <t>ヨテイ</t>
    </rPh>
    <phoneticPr fontId="5"/>
  </si>
  <si>
    <t>　８－１</t>
    <phoneticPr fontId="5"/>
  </si>
  <si>
    <t>導入効果</t>
    <rPh sb="0" eb="4">
      <t>ドウニュウコウカ</t>
    </rPh>
    <phoneticPr fontId="5"/>
  </si>
  <si>
    <t xml:space="preserve">
①時間外業務の減少　　   ②離職防止　 　③人手不足の解消
④ワークライフバランスの確保　　　　　　⑤健康の実感向上
⑥安心感や心の余裕の向上　　　　　　 　 ⑦やりがいの向上
⑧個々のニーズへのきめ細かい対応による利用者の満足度増
⑨専門的なサービスの質の向上による利用者の満足度増
⑩日常的なサービスの質の向上による利用者の満足度増
⑪利用者とのコミュニケーションの増
⑫職員間のコミュニケーションの増
⑬事業所の雰囲気の明るさ向上 　 ⑭地域との繋がりの深まり
⑮利用者の増                  　⑯事業所の評価（評判）の向上
⑰経営改善　　  　　　　　　　　⑱特にない
⑲その他
（　　　　　　　　　　　　　　　　　　　　　　　　　　　　）
</t>
    <phoneticPr fontId="5"/>
  </si>
  <si>
    <t>　８－２</t>
    <phoneticPr fontId="5"/>
  </si>
  <si>
    <t>「介護助手」の雇用にあたって課題に感じることがあれば、該当する番号を選んでください。
（複数回答可）</t>
    <rPh sb="1" eb="3">
      <t>カイゴ</t>
    </rPh>
    <rPh sb="3" eb="5">
      <t>ジョシュ</t>
    </rPh>
    <rPh sb="7" eb="9">
      <t>コヨウ</t>
    </rPh>
    <rPh sb="14" eb="16">
      <t>カダイ</t>
    </rPh>
    <rPh sb="17" eb="18">
      <t>カン</t>
    </rPh>
    <rPh sb="27" eb="29">
      <t>ガイトウ</t>
    </rPh>
    <rPh sb="31" eb="33">
      <t>バンゴウ</t>
    </rPh>
    <rPh sb="34" eb="35">
      <t>エラ</t>
    </rPh>
    <rPh sb="44" eb="46">
      <t>フクスウ</t>
    </rPh>
    <rPh sb="46" eb="48">
      <t>カイトウ</t>
    </rPh>
    <rPh sb="48" eb="49">
      <t>カ</t>
    </rPh>
    <phoneticPr fontId="5"/>
  </si>
  <si>
    <t xml:space="preserve">
①介護職員と介護助手の業務の切り分けの負担
②介護助手を指導、教育できる職員の確保・負担
③介護助手となる高齢者の身体面の不安
④身体的介助ができないことの利用者の理解不足 
⑤介護助手の人材配置としての未カウント
⑥地域の高齢者を受け入れることによる個人情報の漏洩への不安
⑦受け入れの制度や方法がわからない
⑧その他（　　　　　　　　　　　　　　　　　　　　　　　　　　　）
</t>
    <rPh sb="2" eb="6">
      <t>カイゴショクイン</t>
    </rPh>
    <rPh sb="7" eb="11">
      <t>カイゴジョシュ</t>
    </rPh>
    <rPh sb="12" eb="14">
      <t>ギョウム</t>
    </rPh>
    <rPh sb="15" eb="16">
      <t>キ</t>
    </rPh>
    <rPh sb="17" eb="18">
      <t>ワ</t>
    </rPh>
    <rPh sb="20" eb="22">
      <t>フタン</t>
    </rPh>
    <rPh sb="47" eb="51">
      <t>カイゴジョシュ</t>
    </rPh>
    <rPh sb="54" eb="57">
      <t>コウレイシャ</t>
    </rPh>
    <rPh sb="58" eb="61">
      <t>シンタイメン</t>
    </rPh>
    <rPh sb="62" eb="64">
      <t>フアン</t>
    </rPh>
    <rPh sb="85" eb="87">
      <t>フソク</t>
    </rPh>
    <rPh sb="90" eb="94">
      <t>カイゴジョシュ</t>
    </rPh>
    <rPh sb="95" eb="97">
      <t>ジンザイ</t>
    </rPh>
    <rPh sb="97" eb="99">
      <t>ハイチ</t>
    </rPh>
    <rPh sb="103" eb="104">
      <t>ミ</t>
    </rPh>
    <rPh sb="110" eb="112">
      <t>チイキ</t>
    </rPh>
    <rPh sb="113" eb="116">
      <t>コウレイシャ</t>
    </rPh>
    <rPh sb="117" eb="118">
      <t>ウ</t>
    </rPh>
    <rPh sb="119" eb="120">
      <t>イ</t>
    </rPh>
    <rPh sb="127" eb="131">
      <t>コジンジョウホウ</t>
    </rPh>
    <rPh sb="132" eb="134">
      <t>ロウエイ</t>
    </rPh>
    <rPh sb="136" eb="138">
      <t>フアン</t>
    </rPh>
    <phoneticPr fontId="5"/>
  </si>
  <si>
    <t>〈 正規職員の入職状況 （令和４年度：令和4年4月1日から令和5年3月31日まで） 〉</t>
    <rPh sb="19" eb="21">
      <t>レイワ</t>
    </rPh>
    <phoneticPr fontId="5"/>
  </si>
  <si>
    <t>問１０：令和４年度内の入職状況（正規職員）について、それぞれに人数をご記入ください。
※同一法人内での事業所間異動や同系列の法人間異動は含めません。</t>
    <phoneticPr fontId="5"/>
  </si>
  <si>
    <t>経験有：これまで福祉関係職の経験あり
未経験：これまで福祉関係職の経験なし</t>
    <rPh sb="0" eb="2">
      <t>ケイケン</t>
    </rPh>
    <rPh sb="2" eb="3">
      <t>アリ</t>
    </rPh>
    <rPh sb="8" eb="10">
      <t>フクシ</t>
    </rPh>
    <rPh sb="10" eb="12">
      <t>カンケイ</t>
    </rPh>
    <rPh sb="12" eb="13">
      <t>ショク</t>
    </rPh>
    <rPh sb="14" eb="16">
      <t>ケイケン</t>
    </rPh>
    <phoneticPr fontId="5"/>
  </si>
  <si>
    <r>
      <t>・経験</t>
    </r>
    <r>
      <rPr>
        <b/>
        <sz val="8"/>
        <rFont val="ＭＳ 明朝"/>
        <family val="1"/>
        <charset val="128"/>
      </rPr>
      <t>有</t>
    </r>
    <r>
      <rPr>
        <sz val="8"/>
        <rFont val="ＭＳ 明朝"/>
        <family val="1"/>
        <charset val="128"/>
      </rPr>
      <t>：これまで福祉関係職の経験あり
・未経験：これまで福祉関係職の経験なし</t>
    </r>
    <rPh sb="1" eb="3">
      <t>ケイケン</t>
    </rPh>
    <rPh sb="3" eb="4">
      <t>アリ</t>
    </rPh>
    <rPh sb="9" eb="11">
      <t>フクシ</t>
    </rPh>
    <rPh sb="11" eb="13">
      <t>カンケイ</t>
    </rPh>
    <rPh sb="13" eb="14">
      <t>ショク</t>
    </rPh>
    <rPh sb="15" eb="17">
      <t>ケイケン</t>
    </rPh>
    <phoneticPr fontId="5"/>
  </si>
  <si>
    <t>4．相談員・支援員・指導員・
     ソーシャルワーカー等</t>
    <rPh sb="2" eb="4">
      <t>ソウダン</t>
    </rPh>
    <rPh sb="4" eb="5">
      <t>イン</t>
    </rPh>
    <rPh sb="6" eb="9">
      <t>シエンイン</t>
    </rPh>
    <rPh sb="10" eb="11">
      <t>ユビ</t>
    </rPh>
    <rPh sb="11" eb="12">
      <t>シルベ</t>
    </rPh>
    <rPh sb="12" eb="13">
      <t>イン</t>
    </rPh>
    <rPh sb="29" eb="30">
      <t>トウ</t>
    </rPh>
    <phoneticPr fontId="5"/>
  </si>
  <si>
    <t xml:space="preserve"> 5．介護支援専門員</t>
    <rPh sb="3" eb="5">
      <t>カイゴ</t>
    </rPh>
    <rPh sb="5" eb="7">
      <t>シエン</t>
    </rPh>
    <rPh sb="7" eb="10">
      <t>センモンイン</t>
    </rPh>
    <phoneticPr fontId="5"/>
  </si>
  <si>
    <t>問１１：問10で入職した職員の、主な入職理由を入職者からの聞き取り等によって把握している場合は、該当する項目に人数を記入してください。（複数回答可）
　　　設問は、「ア：この職業分野を目指した理由」　、「イ：貴事業所を選択した理由」に分かれて
　　　います。（把握していない場合は、記入不要です。）</t>
    <rPh sb="0" eb="1">
      <t>トイ</t>
    </rPh>
    <rPh sb="4" eb="5">
      <t>トイ</t>
    </rPh>
    <rPh sb="9" eb="10">
      <t>オモ</t>
    </rPh>
    <rPh sb="11" eb="13">
      <t>ニュウショク</t>
    </rPh>
    <rPh sb="13" eb="15">
      <t>リユウ</t>
    </rPh>
    <rPh sb="16" eb="18">
      <t>ニュウショク</t>
    </rPh>
    <rPh sb="18" eb="19">
      <t>シャ</t>
    </rPh>
    <rPh sb="22" eb="23">
      <t>キ</t>
    </rPh>
    <rPh sb="24" eb="25">
      <t>ト</t>
    </rPh>
    <rPh sb="26" eb="27">
      <t>トウ</t>
    </rPh>
    <rPh sb="31" eb="33">
      <t>ハアクバアイ</t>
    </rPh>
    <rPh sb="41" eb="43">
      <t>ガイトウ</t>
    </rPh>
    <rPh sb="44" eb="46">
      <t>バアイ</t>
    </rPh>
    <rPh sb="48" eb="50">
      <t>ニンズウ</t>
    </rPh>
    <rPh sb="51" eb="53">
      <t>キニュウ</t>
    </rPh>
    <rPh sb="68" eb="70">
      <t>フクスウ</t>
    </rPh>
    <rPh sb="70" eb="72">
      <t>カイトウ</t>
    </rPh>
    <rPh sb="72" eb="73">
      <t>カ</t>
    </rPh>
    <rPh sb="74" eb="76">
      <t>セツモン</t>
    </rPh>
    <rPh sb="80" eb="82">
      <t>カイゴ</t>
    </rPh>
    <rPh sb="83" eb="84">
      <t>ショク</t>
    </rPh>
    <rPh sb="87" eb="89">
      <t>ショクギョウ</t>
    </rPh>
    <rPh sb="89" eb="91">
      <t>ブンヤ</t>
    </rPh>
    <rPh sb="102" eb="104">
      <t>センタク</t>
    </rPh>
    <rPh sb="106" eb="108">
      <t>リユウ</t>
    </rPh>
    <rPh sb="117" eb="118">
      <t>ワ</t>
    </rPh>
    <rPh sb="122" eb="123">
      <t>ワ</t>
    </rPh>
    <rPh sb="130" eb="132">
      <t>バアイ</t>
    </rPh>
    <rPh sb="134" eb="136">
      <t>キニュウ</t>
    </rPh>
    <rPh sb="136" eb="138">
      <t>フヨウ</t>
    </rPh>
    <phoneticPr fontId="5"/>
  </si>
  <si>
    <r>
      <t xml:space="preserve">　〈 正規職員の入職状況 </t>
    </r>
    <r>
      <rPr>
        <b/>
        <sz val="12"/>
        <color theme="0"/>
        <rFont val="ＭＳ Ｐゴシック"/>
        <family val="3"/>
        <charset val="128"/>
      </rPr>
      <t>（令和４年度：令和4年4月1日から令和5年3月31日まで）</t>
    </r>
    <r>
      <rPr>
        <b/>
        <sz val="14"/>
        <color theme="0"/>
        <rFont val="ＭＳ Ｐゴシック"/>
        <family val="3"/>
        <charset val="128"/>
      </rPr>
      <t xml:space="preserve"> 〉</t>
    </r>
    <rPh sb="3" eb="5">
      <t>セイキ</t>
    </rPh>
    <rPh sb="14" eb="15">
      <t>レイ</t>
    </rPh>
    <rPh sb="15" eb="16">
      <t>ワ</t>
    </rPh>
    <rPh sb="20" eb="22">
      <t>レイワ</t>
    </rPh>
    <rPh sb="30" eb="31">
      <t>レイ</t>
    </rPh>
    <rPh sb="31" eb="32">
      <t>ワ</t>
    </rPh>
    <phoneticPr fontId="5"/>
  </si>
  <si>
    <t xml:space="preserve"> 4．相談員・支援員・指導員・
　　ソーシャルワーカー等</t>
    <rPh sb="3" eb="5">
      <t>ソウダン</t>
    </rPh>
    <rPh sb="5" eb="6">
      <t>イン</t>
    </rPh>
    <rPh sb="7" eb="10">
      <t>シエンイン</t>
    </rPh>
    <rPh sb="11" eb="12">
      <t>ユビ</t>
    </rPh>
    <rPh sb="12" eb="13">
      <t>シルベ</t>
    </rPh>
    <rPh sb="13" eb="14">
      <t>イン</t>
    </rPh>
    <rPh sb="27" eb="28">
      <t>トウ</t>
    </rPh>
    <phoneticPr fontId="5"/>
  </si>
  <si>
    <r>
      <t xml:space="preserve">〈 </t>
    </r>
    <r>
      <rPr>
        <b/>
        <u/>
        <sz val="14"/>
        <color theme="0"/>
        <rFont val="ＭＳ Ｐゴシック"/>
        <family val="3"/>
        <charset val="128"/>
      </rPr>
      <t>非正規</t>
    </r>
    <r>
      <rPr>
        <b/>
        <sz val="14"/>
        <color theme="0"/>
        <rFont val="ＭＳ Ｐゴシック"/>
        <family val="3"/>
        <charset val="128"/>
      </rPr>
      <t>職員の入職状況 （令和４年度：令和4年4月1日から令和5年3月31日まで） 〉</t>
    </r>
    <rPh sb="2" eb="3">
      <t>ヒ</t>
    </rPh>
    <rPh sb="20" eb="22">
      <t>レイワ</t>
    </rPh>
    <phoneticPr fontId="5"/>
  </si>
  <si>
    <t xml:space="preserve"> 4．相談員・支援員・指導員・
    ソーシャルワーカー等</t>
    <rPh sb="3" eb="5">
      <t>ソウダン</t>
    </rPh>
    <rPh sb="5" eb="6">
      <t>イン</t>
    </rPh>
    <rPh sb="7" eb="10">
      <t>シエンイン</t>
    </rPh>
    <rPh sb="11" eb="12">
      <t>ユビ</t>
    </rPh>
    <rPh sb="12" eb="13">
      <t>シルベ</t>
    </rPh>
    <rPh sb="13" eb="14">
      <t>イン</t>
    </rPh>
    <rPh sb="29" eb="30">
      <t>トウ</t>
    </rPh>
    <phoneticPr fontId="5"/>
  </si>
  <si>
    <r>
      <t xml:space="preserve">　〈 職員の入職状況 </t>
    </r>
    <r>
      <rPr>
        <b/>
        <sz val="12"/>
        <color theme="0"/>
        <rFont val="ＭＳ Ｐゴシック"/>
        <family val="3"/>
        <charset val="128"/>
      </rPr>
      <t>（令和４年度：令和4年4月1日から令和5年3月31日まで）</t>
    </r>
    <r>
      <rPr>
        <b/>
        <sz val="14"/>
        <color theme="0"/>
        <rFont val="ＭＳ Ｐゴシック"/>
        <family val="3"/>
        <charset val="128"/>
      </rPr>
      <t xml:space="preserve"> 〉</t>
    </r>
    <rPh sb="3" eb="5">
      <t>ショクイン</t>
    </rPh>
    <rPh sb="12" eb="13">
      <t>レイ</t>
    </rPh>
    <rPh sb="13" eb="14">
      <t>ワ</t>
    </rPh>
    <rPh sb="18" eb="20">
      <t>レイワ</t>
    </rPh>
    <rPh sb="28" eb="29">
      <t>レイ</t>
    </rPh>
    <rPh sb="29" eb="30">
      <t>ワ</t>
    </rPh>
    <phoneticPr fontId="5"/>
  </si>
  <si>
    <t xml:space="preserve"> 4．相談員・支援員・
指導員・ｿｰｼｬﾙﾜｰｶｰ等</t>
    <phoneticPr fontId="5"/>
  </si>
  <si>
    <t xml:space="preserve"> ５．介護支援専門員</t>
    <rPh sb="3" eb="5">
      <t>カイゴ</t>
    </rPh>
    <rPh sb="5" eb="7">
      <t>シエン</t>
    </rPh>
    <rPh sb="7" eb="10">
      <t>センモンイン</t>
    </rPh>
    <phoneticPr fontId="5"/>
  </si>
  <si>
    <t xml:space="preserve"> ８．栄養士・調理員等</t>
    <rPh sb="3" eb="6">
      <t>エイヨウシ</t>
    </rPh>
    <rPh sb="7" eb="10">
      <t>チョウリイン</t>
    </rPh>
    <rPh sb="10" eb="11">
      <t>トウ</t>
    </rPh>
    <phoneticPr fontId="5"/>
  </si>
  <si>
    <r>
      <t xml:space="preserve"> ９．</t>
    </r>
    <r>
      <rPr>
        <sz val="8"/>
        <rFont val="ＭＳ Ｐ明朝"/>
        <family val="1"/>
        <charset val="128"/>
      </rPr>
      <t>上記以外の職種すべ
　　 て（施設長・事務員・作
　　 業員等）</t>
    </r>
    <rPh sb="3" eb="5">
      <t>ジョウキ</t>
    </rPh>
    <rPh sb="5" eb="7">
      <t>イガイ</t>
    </rPh>
    <rPh sb="8" eb="10">
      <t>ショクシュ</t>
    </rPh>
    <rPh sb="18" eb="20">
      <t>シセツ</t>
    </rPh>
    <rPh sb="20" eb="21">
      <t>チョウ</t>
    </rPh>
    <rPh sb="24" eb="25">
      <t>イン</t>
    </rPh>
    <rPh sb="26" eb="27">
      <t>ツクル</t>
    </rPh>
    <rPh sb="31" eb="32">
      <t>ギョウ</t>
    </rPh>
    <rPh sb="32" eb="33">
      <t>イン</t>
    </rPh>
    <rPh sb="33" eb="34">
      <t>トウ</t>
    </rPh>
    <phoneticPr fontId="5"/>
  </si>
  <si>
    <r>
      <t xml:space="preserve">　〈 職員の離職状況 </t>
    </r>
    <r>
      <rPr>
        <b/>
        <sz val="12"/>
        <color theme="0"/>
        <rFont val="ＭＳ Ｐゴシック"/>
        <family val="3"/>
        <charset val="128"/>
      </rPr>
      <t>（令和４年度：令和4年4月1日から令和5年3月31日まで）</t>
    </r>
    <r>
      <rPr>
        <b/>
        <sz val="14"/>
        <color theme="0"/>
        <rFont val="ＭＳ Ｐゴシック"/>
        <family val="3"/>
        <charset val="128"/>
      </rPr>
      <t xml:space="preserve"> 〉</t>
    </r>
    <rPh sb="3" eb="5">
      <t>ショクイン</t>
    </rPh>
    <rPh sb="6" eb="8">
      <t>リショク</t>
    </rPh>
    <rPh sb="8" eb="10">
      <t>ジョウキョウ</t>
    </rPh>
    <rPh sb="12" eb="14">
      <t>レイワ</t>
    </rPh>
    <rPh sb="15" eb="17">
      <t>ネンド</t>
    </rPh>
    <rPh sb="16" eb="17">
      <t>ド</t>
    </rPh>
    <rPh sb="18" eb="20">
      <t>レイワ</t>
    </rPh>
    <rPh sb="21" eb="22">
      <t>ネン</t>
    </rPh>
    <rPh sb="23" eb="24">
      <t>ツキ</t>
    </rPh>
    <rPh sb="25" eb="26">
      <t>ニチ</t>
    </rPh>
    <rPh sb="28" eb="29">
      <t>レイ</t>
    </rPh>
    <rPh sb="29" eb="30">
      <t>ワ</t>
    </rPh>
    <rPh sb="31" eb="32">
      <t>ネン</t>
    </rPh>
    <rPh sb="32" eb="33">
      <t>ヘイネン</t>
    </rPh>
    <rPh sb="33" eb="34">
      <t>ツキ</t>
    </rPh>
    <rPh sb="36" eb="37">
      <t>ニチ</t>
    </rPh>
    <phoneticPr fontId="5"/>
  </si>
  <si>
    <t>問１４：令和４年度内に離職した実人数をご記入ください。</t>
    <rPh sb="0" eb="1">
      <t>トイ</t>
    </rPh>
    <rPh sb="4" eb="5">
      <t>レイ</t>
    </rPh>
    <rPh sb="5" eb="6">
      <t>ワ</t>
    </rPh>
    <rPh sb="7" eb="10">
      <t>ネンドナイ</t>
    </rPh>
    <rPh sb="8" eb="9">
      <t>ド</t>
    </rPh>
    <rPh sb="9" eb="10">
      <t>ナイ</t>
    </rPh>
    <rPh sb="11" eb="13">
      <t>リショク</t>
    </rPh>
    <rPh sb="15" eb="16">
      <t>ジツ</t>
    </rPh>
    <rPh sb="16" eb="18">
      <t>ニンズウ</t>
    </rPh>
    <rPh sb="20" eb="22">
      <t>キニュウ</t>
    </rPh>
    <phoneticPr fontId="5"/>
  </si>
  <si>
    <t xml:space="preserve"> 4．相談員・支援員・
指導員・ｿｰｼｬﾙﾜｰｶｰ等</t>
    <rPh sb="3" eb="5">
      <t>ソウダン</t>
    </rPh>
    <rPh sb="5" eb="6">
      <t>イン</t>
    </rPh>
    <rPh sb="7" eb="10">
      <t>シエンイン</t>
    </rPh>
    <rPh sb="12" eb="14">
      <t>シドウ</t>
    </rPh>
    <rPh sb="14" eb="15">
      <t>イン</t>
    </rPh>
    <rPh sb="25" eb="26">
      <t>トウ</t>
    </rPh>
    <phoneticPr fontId="5"/>
  </si>
  <si>
    <t>問１８：職員の研修機会等についてお伺いします。</t>
    <rPh sb="0" eb="1">
      <t>トイ</t>
    </rPh>
    <rPh sb="4" eb="6">
      <t>ショクイン</t>
    </rPh>
    <rPh sb="7" eb="9">
      <t>ケンシュウ</t>
    </rPh>
    <rPh sb="9" eb="11">
      <t>キカイ</t>
    </rPh>
    <rPh sb="11" eb="12">
      <t>トウ</t>
    </rPh>
    <rPh sb="17" eb="18">
      <t>ウカガ</t>
    </rPh>
    <phoneticPr fontId="5"/>
  </si>
  <si>
    <t>4. 相談員･支援員・指導員・ソーシャルワーカー等</t>
    <rPh sb="3" eb="5">
      <t>ソウダン</t>
    </rPh>
    <rPh sb="7" eb="10">
      <t>シエンイン</t>
    </rPh>
    <rPh sb="24" eb="25">
      <t>トウ</t>
    </rPh>
    <phoneticPr fontId="5"/>
  </si>
  <si>
    <r>
      <t xml:space="preserve">3. 訪問介護員
</t>
    </r>
    <r>
      <rPr>
        <b/>
        <sz val="10"/>
        <rFont val="ＭＳ Ｐ明朝"/>
        <family val="1"/>
        <charset val="128"/>
      </rPr>
      <t>　（ｻｰﾋﾞｽ提供責任者を含む。　 登録ヘルパーは除く）</t>
    </r>
    <rPh sb="5" eb="7">
      <t>カイゴ</t>
    </rPh>
    <rPh sb="7" eb="8">
      <t>イン</t>
    </rPh>
    <rPh sb="16" eb="21">
      <t>テイキョウセキニンシャ</t>
    </rPh>
    <rPh sb="22" eb="23">
      <t>フク</t>
    </rPh>
    <rPh sb="27" eb="29">
      <t>トウロク</t>
    </rPh>
    <rPh sb="34" eb="35">
      <t>ノゾ</t>
    </rPh>
    <phoneticPr fontId="5"/>
  </si>
  <si>
    <r>
      <t>５. 看護職
　</t>
    </r>
    <r>
      <rPr>
        <b/>
        <sz val="10"/>
        <rFont val="ＭＳ Ｐ明朝"/>
        <family val="1"/>
        <charset val="128"/>
      </rPr>
      <t>（看護師･准看護師）</t>
    </r>
    <rPh sb="3" eb="6">
      <t>カンゴショク</t>
    </rPh>
    <rPh sb="9" eb="11">
      <t>カンゴ</t>
    </rPh>
    <rPh sb="11" eb="12">
      <t>シ</t>
    </rPh>
    <rPh sb="13" eb="17">
      <t>ジュンカンゴシ</t>
    </rPh>
    <phoneticPr fontId="5"/>
  </si>
  <si>
    <t>　〈 介護職員の賃金支給状況 〉　基準日：令和5年7月31日現在</t>
    <rPh sb="3" eb="5">
      <t>カイゴ</t>
    </rPh>
    <rPh sb="5" eb="7">
      <t>ショクイン</t>
    </rPh>
    <rPh sb="8" eb="10">
      <t>チンギン</t>
    </rPh>
    <rPh sb="10" eb="12">
      <t>シキュウ</t>
    </rPh>
    <rPh sb="12" eb="14">
      <t>ジョウキョウ</t>
    </rPh>
    <rPh sb="17" eb="20">
      <t>キジュンビ</t>
    </rPh>
    <rPh sb="21" eb="23">
      <t>レイワ</t>
    </rPh>
    <rPh sb="24" eb="25">
      <t>ネン</t>
    </rPh>
    <rPh sb="26" eb="27">
      <t>ガツ</t>
    </rPh>
    <rPh sb="29" eb="30">
      <t>ニチ</t>
    </rPh>
    <rPh sb="30" eb="32">
      <t>ゲンザイ</t>
    </rPh>
    <phoneticPr fontId="5"/>
  </si>
  <si>
    <t>問１６及び問１７では、正規の介護職員の賃金支給状況についてお伺いします。</t>
    <rPh sb="0" eb="1">
      <t>トイ</t>
    </rPh>
    <rPh sb="3" eb="4">
      <t>オヨ</t>
    </rPh>
    <rPh sb="5" eb="6">
      <t>トイ</t>
    </rPh>
    <rPh sb="11" eb="13">
      <t>セイキ</t>
    </rPh>
    <rPh sb="14" eb="16">
      <t>カイゴ</t>
    </rPh>
    <rPh sb="16" eb="18">
      <t>ショクイン</t>
    </rPh>
    <rPh sb="19" eb="21">
      <t>チンギン</t>
    </rPh>
    <rPh sb="21" eb="23">
      <t>シキュウ</t>
    </rPh>
    <rPh sb="23" eb="25">
      <t>ジョウキョウ</t>
    </rPh>
    <rPh sb="30" eb="31">
      <t>ウカガ</t>
    </rPh>
    <phoneticPr fontId="5"/>
  </si>
  <si>
    <t>　本県における福祉・介護人材の確保に向けた支援方策を検討するにあたり、職業選択や職場定着の大きな要素である賃金について、実態を正確に把握することが重要となっています。</t>
    <rPh sb="1" eb="3">
      <t>ホンケン</t>
    </rPh>
    <rPh sb="7" eb="9">
      <t>フクシ</t>
    </rPh>
    <rPh sb="10" eb="14">
      <t>カイゴジンザイ</t>
    </rPh>
    <rPh sb="15" eb="17">
      <t>カクホ</t>
    </rPh>
    <rPh sb="18" eb="19">
      <t>ム</t>
    </rPh>
    <rPh sb="21" eb="23">
      <t>シエン</t>
    </rPh>
    <rPh sb="23" eb="25">
      <t>ホウサク</t>
    </rPh>
    <rPh sb="26" eb="28">
      <t>ケントウ</t>
    </rPh>
    <rPh sb="35" eb="37">
      <t>ショクギョウ</t>
    </rPh>
    <rPh sb="37" eb="39">
      <t>センタク</t>
    </rPh>
    <rPh sb="40" eb="44">
      <t>ショクバテイチャク</t>
    </rPh>
    <rPh sb="45" eb="46">
      <t>オオ</t>
    </rPh>
    <rPh sb="48" eb="50">
      <t>ヨウソ</t>
    </rPh>
    <rPh sb="53" eb="55">
      <t>チンギン</t>
    </rPh>
    <rPh sb="60" eb="62">
      <t>ジッタイ</t>
    </rPh>
    <rPh sb="63" eb="65">
      <t>セイカク</t>
    </rPh>
    <rPh sb="66" eb="68">
      <t>ハアク</t>
    </rPh>
    <rPh sb="73" eb="75">
      <t>ジュウヨウ</t>
    </rPh>
    <phoneticPr fontId="5"/>
  </si>
  <si>
    <t>　実態から見えてくる課題に対して、法人・事業所や行政、関係機関等が連携して必要な対策を講じるとともに、他産業の平均賃金との比較や、キャリアに応じた昇給状況、介護職として働きながら家族を養える賃金であること等の情報を正しく示し、働く方が自身の将来や生活を描くことができるようにすることが、福祉・介護の人材確保につながるものと考えます。</t>
    <rPh sb="1" eb="3">
      <t>ジッタイ</t>
    </rPh>
    <rPh sb="5" eb="6">
      <t>ミ</t>
    </rPh>
    <rPh sb="10" eb="12">
      <t>カダイ</t>
    </rPh>
    <rPh sb="13" eb="14">
      <t>タイ</t>
    </rPh>
    <rPh sb="17" eb="19">
      <t>ホウジン</t>
    </rPh>
    <rPh sb="20" eb="23">
      <t>ジギョウショ</t>
    </rPh>
    <rPh sb="24" eb="26">
      <t>ギョウセイ</t>
    </rPh>
    <rPh sb="27" eb="32">
      <t>カンケイキカントウ</t>
    </rPh>
    <rPh sb="33" eb="35">
      <t>レンケイ</t>
    </rPh>
    <rPh sb="37" eb="39">
      <t>ヒツヨウ</t>
    </rPh>
    <rPh sb="40" eb="42">
      <t>タイサク</t>
    </rPh>
    <rPh sb="43" eb="44">
      <t>コウ</t>
    </rPh>
    <rPh sb="51" eb="54">
      <t>タサンギョウ</t>
    </rPh>
    <rPh sb="55" eb="59">
      <t>ヘイキンチンギン</t>
    </rPh>
    <rPh sb="61" eb="63">
      <t>ヒカク</t>
    </rPh>
    <rPh sb="70" eb="71">
      <t>オウ</t>
    </rPh>
    <rPh sb="73" eb="75">
      <t>ショウキュウ</t>
    </rPh>
    <rPh sb="75" eb="77">
      <t>ジョウキョウ</t>
    </rPh>
    <rPh sb="78" eb="81">
      <t>カイゴショク</t>
    </rPh>
    <rPh sb="84" eb="85">
      <t>ハタラ</t>
    </rPh>
    <rPh sb="89" eb="91">
      <t>カゾク</t>
    </rPh>
    <rPh sb="92" eb="93">
      <t>ヤシナ</t>
    </rPh>
    <rPh sb="95" eb="97">
      <t>チンギン</t>
    </rPh>
    <rPh sb="102" eb="103">
      <t>トウ</t>
    </rPh>
    <rPh sb="104" eb="106">
      <t>ジョウホウ</t>
    </rPh>
    <rPh sb="107" eb="108">
      <t>タダ</t>
    </rPh>
    <rPh sb="110" eb="111">
      <t>シメ</t>
    </rPh>
    <rPh sb="113" eb="114">
      <t>ハタラ</t>
    </rPh>
    <rPh sb="115" eb="116">
      <t>カタ</t>
    </rPh>
    <rPh sb="117" eb="119">
      <t>ジシン</t>
    </rPh>
    <rPh sb="120" eb="122">
      <t>ショウライ</t>
    </rPh>
    <rPh sb="123" eb="125">
      <t>セイカツ</t>
    </rPh>
    <rPh sb="126" eb="127">
      <t>エガ</t>
    </rPh>
    <rPh sb="143" eb="145">
      <t>フクシ</t>
    </rPh>
    <rPh sb="146" eb="148">
      <t>カイゴ</t>
    </rPh>
    <rPh sb="149" eb="153">
      <t>ジンザイカクホ</t>
    </rPh>
    <rPh sb="161" eb="162">
      <t>カンガ</t>
    </rPh>
    <phoneticPr fontId="5"/>
  </si>
  <si>
    <t>　このあとの問１６及び問１７の調査項目は、本県の介護職員の正確な賃金を把握するため、富山県が実施する「賃金等労働条件実態調査」に準じています。
　賃金支給額を「基準内賃金」と「基準外賃金」に分けて記入いただくかたちになっていますので、以下の用語説明を参照のうえ、ご回答をお願いします。</t>
    <rPh sb="6" eb="7">
      <t>トイ</t>
    </rPh>
    <rPh sb="9" eb="10">
      <t>オヨ</t>
    </rPh>
    <rPh sb="11" eb="12">
      <t>トイ</t>
    </rPh>
    <rPh sb="15" eb="17">
      <t>チョウサ</t>
    </rPh>
    <rPh sb="17" eb="19">
      <t>コウモク</t>
    </rPh>
    <rPh sb="21" eb="23">
      <t>ホンケン</t>
    </rPh>
    <rPh sb="24" eb="27">
      <t>カイゴショク</t>
    </rPh>
    <rPh sb="27" eb="28">
      <t>イン</t>
    </rPh>
    <rPh sb="29" eb="31">
      <t>セイカク</t>
    </rPh>
    <rPh sb="32" eb="34">
      <t>チンギン</t>
    </rPh>
    <rPh sb="35" eb="37">
      <t>ハアク</t>
    </rPh>
    <rPh sb="42" eb="45">
      <t>トヤマケン</t>
    </rPh>
    <rPh sb="46" eb="48">
      <t>ジッシ</t>
    </rPh>
    <rPh sb="51" eb="53">
      <t>チンギン</t>
    </rPh>
    <rPh sb="53" eb="54">
      <t>トウ</t>
    </rPh>
    <rPh sb="54" eb="58">
      <t>ロウドウジョウケン</t>
    </rPh>
    <rPh sb="58" eb="60">
      <t>ジッタイ</t>
    </rPh>
    <rPh sb="60" eb="62">
      <t>チョウサ</t>
    </rPh>
    <rPh sb="64" eb="65">
      <t>ジュン</t>
    </rPh>
    <rPh sb="73" eb="75">
      <t>チンギン</t>
    </rPh>
    <rPh sb="75" eb="78">
      <t>シキュウガク</t>
    </rPh>
    <rPh sb="80" eb="83">
      <t>キジュンナイ</t>
    </rPh>
    <rPh sb="83" eb="85">
      <t>チンギン</t>
    </rPh>
    <rPh sb="88" eb="91">
      <t>キジュンガイ</t>
    </rPh>
    <rPh sb="91" eb="93">
      <t>チンギン</t>
    </rPh>
    <rPh sb="95" eb="96">
      <t>ワ</t>
    </rPh>
    <rPh sb="98" eb="100">
      <t>キニュウ</t>
    </rPh>
    <rPh sb="117" eb="119">
      <t>イカ</t>
    </rPh>
    <rPh sb="120" eb="124">
      <t>ヨウゴセツメイ</t>
    </rPh>
    <rPh sb="125" eb="127">
      <t>サンショウ</t>
    </rPh>
    <rPh sb="132" eb="134">
      <t>カイトウ</t>
    </rPh>
    <rPh sb="136" eb="137">
      <t>ネガ</t>
    </rPh>
    <phoneticPr fontId="5"/>
  </si>
  <si>
    <t>【用語説明】</t>
    <rPh sb="1" eb="3">
      <t>ヨウゴ</t>
    </rPh>
    <rPh sb="3" eb="5">
      <t>セツメイ</t>
    </rPh>
    <phoneticPr fontId="5"/>
  </si>
  <si>
    <t>基本給</t>
    <rPh sb="0" eb="3">
      <t>キホンキュウ</t>
    </rPh>
    <phoneticPr fontId="5"/>
  </si>
  <si>
    <t>役職手当・管理職手当</t>
    <rPh sb="0" eb="4">
      <t>ヤクショクテアテ</t>
    </rPh>
    <rPh sb="5" eb="10">
      <t>カンリショクテアテ</t>
    </rPh>
    <phoneticPr fontId="5"/>
  </si>
  <si>
    <t>職務手当・資格手当・運転手当等</t>
    <rPh sb="0" eb="4">
      <t>ショクムテアテ</t>
    </rPh>
    <rPh sb="5" eb="9">
      <t>シカクテアテ</t>
    </rPh>
    <rPh sb="10" eb="12">
      <t>ウンテン</t>
    </rPh>
    <rPh sb="12" eb="14">
      <t>テアテ</t>
    </rPh>
    <rPh sb="14" eb="15">
      <t>トウ</t>
    </rPh>
    <phoneticPr fontId="5"/>
  </si>
  <si>
    <t>賃金支給額</t>
    <rPh sb="0" eb="2">
      <t>チンギン</t>
    </rPh>
    <rPh sb="2" eb="5">
      <t>シキュウガク</t>
    </rPh>
    <phoneticPr fontId="5"/>
  </si>
  <si>
    <t>特殊勤務手当</t>
    <rPh sb="0" eb="6">
      <t>トクシュキンムテアテ</t>
    </rPh>
    <phoneticPr fontId="5"/>
  </si>
  <si>
    <t>皆勤手当</t>
    <rPh sb="0" eb="2">
      <t>カイキン</t>
    </rPh>
    <rPh sb="2" eb="4">
      <t>テアテ</t>
    </rPh>
    <phoneticPr fontId="5"/>
  </si>
  <si>
    <t>家族手当（扶養手当）</t>
    <rPh sb="0" eb="4">
      <t>カゾクテアテ</t>
    </rPh>
    <rPh sb="5" eb="9">
      <t>フヨウテアテ</t>
    </rPh>
    <phoneticPr fontId="5"/>
  </si>
  <si>
    <t>通勤手当</t>
    <rPh sb="0" eb="4">
      <t>ツウキンテアテ</t>
    </rPh>
    <phoneticPr fontId="5"/>
  </si>
  <si>
    <t>住居手当</t>
    <rPh sb="0" eb="4">
      <t>ジュウキョテアテ</t>
    </rPh>
    <phoneticPr fontId="5"/>
  </si>
  <si>
    <t>物価手当（地域手当等）</t>
    <rPh sb="0" eb="2">
      <t>ブッカ</t>
    </rPh>
    <rPh sb="2" eb="4">
      <t>テアテ</t>
    </rPh>
    <rPh sb="5" eb="9">
      <t>チイキテアテ</t>
    </rPh>
    <rPh sb="9" eb="10">
      <t>トウ</t>
    </rPh>
    <phoneticPr fontId="5"/>
  </si>
  <si>
    <t>処遇改善手当</t>
    <rPh sb="0" eb="4">
      <t>ショグウカイゼン</t>
    </rPh>
    <rPh sb="4" eb="6">
      <t>テアテ</t>
    </rPh>
    <phoneticPr fontId="5"/>
  </si>
  <si>
    <t>その他の手当（「基準外賃金」以外の手当）</t>
    <rPh sb="2" eb="3">
      <t>タ</t>
    </rPh>
    <rPh sb="4" eb="6">
      <t>テアテ</t>
    </rPh>
    <phoneticPr fontId="5"/>
  </si>
  <si>
    <t>超過勤務手当（時間外手当、休日出勤手当、深夜勤務手当）</t>
    <phoneticPr fontId="5"/>
  </si>
  <si>
    <t>宿日直手当</t>
    <phoneticPr fontId="5"/>
  </si>
  <si>
    <t>問１６：介護職員（正規）の賃金支給額についてお伺いします。</t>
    <rPh sb="0" eb="1">
      <t>トイ</t>
    </rPh>
    <rPh sb="4" eb="8">
      <t>カイゴショクイン</t>
    </rPh>
    <rPh sb="9" eb="11">
      <t>セイキ</t>
    </rPh>
    <rPh sb="13" eb="15">
      <t>チンギン</t>
    </rPh>
    <rPh sb="15" eb="17">
      <t>シキュウ</t>
    </rPh>
    <rPh sb="17" eb="18">
      <t>ガク</t>
    </rPh>
    <rPh sb="23" eb="24">
      <t>ウカガ</t>
    </rPh>
    <phoneticPr fontId="5"/>
  </si>
  <si>
    <t>職　種</t>
    <rPh sb="0" eb="3">
      <t>ショクシュ</t>
    </rPh>
    <phoneticPr fontId="5"/>
  </si>
  <si>
    <t>正規職員の状況</t>
    <rPh sb="0" eb="4">
      <t>セイキショクイン</t>
    </rPh>
    <rPh sb="5" eb="7">
      <t>ジョウキョウ</t>
    </rPh>
    <phoneticPr fontId="5"/>
  </si>
  <si>
    <t>①
7月分の
支給対象となった
人員数</t>
    <rPh sb="3" eb="5">
      <t>ガツブン</t>
    </rPh>
    <rPh sb="7" eb="11">
      <t>シキュウタイショウ</t>
    </rPh>
    <rPh sb="16" eb="18">
      <t>ジンイン</t>
    </rPh>
    <rPh sb="18" eb="19">
      <t>スウ</t>
    </rPh>
    <phoneticPr fontId="5"/>
  </si>
  <si>
    <t>②
年齢の
合計</t>
    <rPh sb="2" eb="4">
      <t>ネンレイ</t>
    </rPh>
    <rPh sb="6" eb="8">
      <t>ゴウケイ</t>
    </rPh>
    <phoneticPr fontId="5"/>
  </si>
  <si>
    <t>③
勤続年数
の合計</t>
    <rPh sb="2" eb="6">
      <t>キンゾクネンスウ</t>
    </rPh>
    <rPh sb="8" eb="10">
      <t>ゴウケイ</t>
    </rPh>
    <phoneticPr fontId="5"/>
  </si>
  <si>
    <t>④
扶養家族
数の合計</t>
    <rPh sb="2" eb="4">
      <t>フヨウ</t>
    </rPh>
    <rPh sb="4" eb="6">
      <t>カゾク</t>
    </rPh>
    <rPh sb="7" eb="8">
      <t>スウ</t>
    </rPh>
    <rPh sb="9" eb="11">
      <t>ゴウケイ</t>
    </rPh>
    <phoneticPr fontId="5"/>
  </si>
  <si>
    <t>⑤ *1
基準内賃金の総額</t>
    <rPh sb="5" eb="10">
      <t>キジュンナイチンギン</t>
    </rPh>
    <rPh sb="11" eb="13">
      <t>ソウガク</t>
    </rPh>
    <phoneticPr fontId="5"/>
  </si>
  <si>
    <t>⑦ *2
基準外賃金の総額</t>
    <rPh sb="5" eb="8">
      <t>キジュンガイ</t>
    </rPh>
    <rPh sb="8" eb="10">
      <t>チンギン</t>
    </rPh>
    <rPh sb="11" eb="13">
      <t>ソウガク</t>
    </rPh>
    <phoneticPr fontId="5"/>
  </si>
  <si>
    <t>⑥うち、
基本給の
合計</t>
    <rPh sb="5" eb="8">
      <t>キホンキュウ</t>
    </rPh>
    <rPh sb="10" eb="12">
      <t>ゴウケイ</t>
    </rPh>
    <phoneticPr fontId="5"/>
  </si>
  <si>
    <t>⑧うち、
超過勤務
手当の合計</t>
    <rPh sb="5" eb="7">
      <t>チョウカ</t>
    </rPh>
    <rPh sb="7" eb="9">
      <t>キンム</t>
    </rPh>
    <rPh sb="10" eb="12">
      <t>テアテ</t>
    </rPh>
    <rPh sb="13" eb="15">
      <t>ゴウケイ</t>
    </rPh>
    <phoneticPr fontId="5"/>
  </si>
  <si>
    <t>正規職員</t>
    <rPh sb="0" eb="4">
      <t>セイキショクイン</t>
    </rPh>
    <phoneticPr fontId="5"/>
  </si>
  <si>
    <t>3. 訪問介護員
　（ｻｰﾋﾞｽ提供責任者含む。 登録ヘルパー除く）</t>
    <rPh sb="5" eb="7">
      <t>カイゴ</t>
    </rPh>
    <rPh sb="7" eb="8">
      <t>イン</t>
    </rPh>
    <rPh sb="16" eb="21">
      <t>テイキョウセキニンシャ</t>
    </rPh>
    <rPh sb="21" eb="22">
      <t>フク</t>
    </rPh>
    <rPh sb="25" eb="27">
      <t>トウロク</t>
    </rPh>
    <rPh sb="31" eb="32">
      <t>ノゾ</t>
    </rPh>
    <phoneticPr fontId="5"/>
  </si>
  <si>
    <t>【記入例】 　「1.介護職（介護福祉士に限る。訪問介護員は除く）」の場合</t>
    <rPh sb="1" eb="4">
      <t>キニュウレイ</t>
    </rPh>
    <rPh sb="34" eb="36">
      <t>バアイ</t>
    </rPh>
    <phoneticPr fontId="5"/>
  </si>
  <si>
    <t>職種</t>
    <rPh sb="0" eb="2">
      <t>ショクシュ</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</si>
  <si>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</si>
  <si>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</si>
  <si>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</si>
  <si>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</si>
  <si>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</si>
  <si>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</si>
  <si>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</si>
  <si>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</si>
  <si>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Aさん</t>
  </si>
  <si>
    <t>25歳</t>
    <rPh sb="2" eb="3">
      <t>サイ</t>
    </rPh>
    <phoneticPr fontId="5"/>
  </si>
  <si>
    <t>2年</t>
    <rPh sb="1" eb="2">
      <t>ネン</t>
    </rPh>
    <phoneticPr fontId="5"/>
  </si>
  <si>
    <t>1人</t>
    <rPh sb="1" eb="2">
      <t>ニン</t>
    </rPh>
    <phoneticPr fontId="5"/>
  </si>
  <si>
    <t>263千円</t>
    <rPh sb="3" eb="5">
      <t>センエン</t>
    </rPh>
    <phoneticPr fontId="5"/>
  </si>
  <si>
    <t>220千円</t>
    <rPh sb="3" eb="5">
      <t>センエン</t>
    </rPh>
    <phoneticPr fontId="5"/>
  </si>
  <si>
    <t>11千円</t>
    <rPh sb="2" eb="4">
      <t>センエン</t>
    </rPh>
    <phoneticPr fontId="5"/>
  </si>
  <si>
    <t>7千円</t>
    <rPh sb="1" eb="3">
      <t>センエン</t>
    </rPh>
    <phoneticPr fontId="5"/>
  </si>
  <si>
    <t>Bさん</t>
  </si>
  <si>
    <t>28歳</t>
    <rPh sb="2" eb="3">
      <t>サイ</t>
    </rPh>
    <phoneticPr fontId="5"/>
  </si>
  <si>
    <t>5年</t>
    <rPh sb="1" eb="2">
      <t>ネン</t>
    </rPh>
    <phoneticPr fontId="5"/>
  </si>
  <si>
    <t>0人</t>
    <rPh sb="1" eb="2">
      <t>ニン</t>
    </rPh>
    <phoneticPr fontId="5"/>
  </si>
  <si>
    <t>288千円</t>
    <rPh sb="3" eb="5">
      <t>センエン</t>
    </rPh>
    <phoneticPr fontId="5"/>
  </si>
  <si>
    <t>257千円</t>
    <rPh sb="3" eb="5">
      <t>センエン</t>
    </rPh>
    <phoneticPr fontId="5"/>
  </si>
  <si>
    <t>14千円</t>
    <rPh sb="2" eb="4">
      <t>センエン</t>
    </rPh>
    <phoneticPr fontId="5"/>
  </si>
  <si>
    <t>9千円</t>
    <rPh sb="1" eb="3">
      <t>センエン</t>
    </rPh>
    <phoneticPr fontId="5"/>
  </si>
  <si>
    <t>Cさん</t>
  </si>
  <si>
    <t>32歳</t>
    <rPh sb="2" eb="3">
      <t>サイ</t>
    </rPh>
    <phoneticPr fontId="5"/>
  </si>
  <si>
    <t>8年</t>
    <rPh sb="1" eb="2">
      <t>ネン</t>
    </rPh>
    <phoneticPr fontId="5"/>
  </si>
  <si>
    <t>315千円</t>
    <rPh sb="3" eb="5">
      <t>センエン</t>
    </rPh>
    <phoneticPr fontId="5"/>
  </si>
  <si>
    <t>284千円</t>
    <rPh sb="3" eb="5">
      <t>センエン</t>
    </rPh>
    <phoneticPr fontId="5"/>
  </si>
  <si>
    <t>Dさん</t>
  </si>
  <si>
    <t>45歳</t>
    <rPh sb="2" eb="3">
      <t>サイ</t>
    </rPh>
    <phoneticPr fontId="5"/>
  </si>
  <si>
    <t>19年</t>
    <rPh sb="2" eb="3">
      <t>ネン</t>
    </rPh>
    <phoneticPr fontId="5"/>
  </si>
  <si>
    <t>334千円</t>
    <rPh sb="3" eb="5">
      <t>センエン</t>
    </rPh>
    <phoneticPr fontId="5"/>
  </si>
  <si>
    <t>305千円</t>
    <rPh sb="3" eb="5">
      <t>センエン</t>
    </rPh>
    <phoneticPr fontId="5"/>
  </si>
  <si>
    <t>Eさん</t>
  </si>
  <si>
    <t>52歳</t>
    <rPh sb="2" eb="3">
      <t>サイ</t>
    </rPh>
    <phoneticPr fontId="5"/>
  </si>
  <si>
    <t>12年</t>
    <rPh sb="2" eb="3">
      <t>ネン</t>
    </rPh>
    <phoneticPr fontId="5"/>
  </si>
  <si>
    <t>423千円</t>
    <rPh sb="3" eb="5">
      <t>センエン</t>
    </rPh>
    <phoneticPr fontId="5"/>
  </si>
  <si>
    <t>358千円</t>
    <rPh sb="3" eb="5">
      <t>センエン</t>
    </rPh>
    <phoneticPr fontId="5"/>
  </si>
  <si>
    <t>Fさん</t>
  </si>
  <si>
    <t>62歳</t>
    <rPh sb="2" eb="3">
      <t>サイ</t>
    </rPh>
    <phoneticPr fontId="5"/>
  </si>
  <si>
    <t>20年</t>
    <rPh sb="2" eb="3">
      <t>ネン</t>
    </rPh>
    <phoneticPr fontId="5"/>
  </si>
  <si>
    <t>327千円</t>
    <rPh sb="3" eb="5">
      <t>センエン</t>
    </rPh>
    <phoneticPr fontId="5"/>
  </si>
  <si>
    <t>278千円</t>
    <rPh sb="3" eb="5">
      <t>センエン</t>
    </rPh>
    <phoneticPr fontId="5"/>
  </si>
  <si>
    <t>合　計</t>
    <rPh sb="0" eb="1">
      <t>ア</t>
    </rPh>
    <rPh sb="2" eb="3">
      <t>ケイ</t>
    </rPh>
    <phoneticPr fontId="5"/>
  </si>
  <si>
    <t>6人</t>
    <rPh sb="1" eb="2">
      <t>ニン</t>
    </rPh>
    <phoneticPr fontId="5"/>
  </si>
  <si>
    <t>244歳</t>
    <rPh sb="3" eb="4">
      <t>サイ</t>
    </rPh>
    <phoneticPr fontId="5"/>
  </si>
  <si>
    <t>66年</t>
    <rPh sb="2" eb="3">
      <t>ネン</t>
    </rPh>
    <phoneticPr fontId="5"/>
  </si>
  <si>
    <t>5人</t>
    <rPh sb="1" eb="2">
      <t>ニン</t>
    </rPh>
    <phoneticPr fontId="5"/>
  </si>
  <si>
    <t>　　※ 1～3の職種ごとに、合計を上記の該当欄に記入してください。</t>
    <rPh sb="8" eb="10">
      <t>ショクシュ</t>
    </rPh>
    <rPh sb="14" eb="16">
      <t>ゴウケイ</t>
    </rPh>
    <rPh sb="17" eb="19">
      <t>ジョウキ</t>
    </rPh>
    <rPh sb="20" eb="22">
      <t>ガイトウ</t>
    </rPh>
    <rPh sb="22" eb="23">
      <t>ラン</t>
    </rPh>
    <rPh sb="24" eb="26">
      <t>キニュウ</t>
    </rPh>
    <phoneticPr fontId="5"/>
  </si>
  <si>
    <t>　〈 介護職員の賃金支給状況 〉　基準日：令和5年7月31日現在</t>
    <rPh sb="3" eb="5">
      <t>カイゴ</t>
    </rPh>
    <rPh sb="5" eb="7">
      <t>ショクイン</t>
    </rPh>
    <rPh sb="8" eb="10">
      <t>チンギン</t>
    </rPh>
    <rPh sb="10" eb="12">
      <t>シキュウ</t>
    </rPh>
    <rPh sb="12" eb="14">
      <t>ジョウキョウ</t>
    </rPh>
    <phoneticPr fontId="5"/>
  </si>
  <si>
    <t>問１７：介護職員（正規）の学歴・勤続年数別賃金についてお伺いします。</t>
    <rPh sb="0" eb="1">
      <t>トイ</t>
    </rPh>
    <rPh sb="4" eb="6">
      <t>カイゴ</t>
    </rPh>
    <rPh sb="6" eb="8">
      <t>ショクイン</t>
    </rPh>
    <rPh sb="9" eb="11">
      <t>セイキ</t>
    </rPh>
    <rPh sb="13" eb="15">
      <t>ガクレキ</t>
    </rPh>
    <rPh sb="16" eb="20">
      <t>キンゾクネンスウ</t>
    </rPh>
    <rPh sb="20" eb="21">
      <t>ベツ</t>
    </rPh>
    <rPh sb="21" eb="23">
      <t>チンギン</t>
    </rPh>
    <rPh sb="28" eb="29">
      <t>ウカガ</t>
    </rPh>
    <phoneticPr fontId="5"/>
  </si>
  <si>
    <t>(単位：百円）</t>
    <rPh sb="1" eb="3">
      <t>タンイ</t>
    </rPh>
    <rPh sb="4" eb="5">
      <t>ヒャク</t>
    </rPh>
    <rPh sb="5" eb="6">
      <t>エン</t>
    </rPh>
    <phoneticPr fontId="5"/>
  </si>
  <si>
    <t>満年齢</t>
    <rPh sb="0" eb="3">
      <t>マンネンレイ</t>
    </rPh>
    <phoneticPr fontId="5"/>
  </si>
  <si>
    <t>高　校　卒</t>
    <rPh sb="0" eb="1">
      <t>コウ</t>
    </rPh>
    <rPh sb="2" eb="3">
      <t>コウ</t>
    </rPh>
    <rPh sb="4" eb="5">
      <t>ソツ</t>
    </rPh>
    <phoneticPr fontId="5"/>
  </si>
  <si>
    <t>勤続年数</t>
    <rPh sb="0" eb="4">
      <t>キンゾクネンスウ</t>
    </rPh>
    <phoneticPr fontId="5"/>
  </si>
  <si>
    <t>3.訪問介護員
(ｻｰﾋﾞｽ提供責任者含む)</t>
    <rPh sb="2" eb="7">
      <t>ホウモンカイゴイン</t>
    </rPh>
    <phoneticPr fontId="5"/>
  </si>
  <si>
    <t>22歳</t>
    <rPh sb="2" eb="3">
      <t>サイ</t>
    </rPh>
    <phoneticPr fontId="5"/>
  </si>
  <si>
    <t>4年</t>
    <rPh sb="1" eb="2">
      <t>ネン</t>
    </rPh>
    <phoneticPr fontId="5"/>
  </si>
  <si>
    <t>40歳</t>
    <rPh sb="2" eb="3">
      <t>サイ</t>
    </rPh>
    <phoneticPr fontId="5"/>
  </si>
  <si>
    <t>22年</t>
    <rPh sb="2" eb="3">
      <t>ネン</t>
    </rPh>
    <phoneticPr fontId="5"/>
  </si>
  <si>
    <t>60歳</t>
    <rPh sb="2" eb="3">
      <t>サイ</t>
    </rPh>
    <phoneticPr fontId="5"/>
  </si>
  <si>
    <t>42年</t>
    <rPh sb="2" eb="3">
      <t>ネン</t>
    </rPh>
    <phoneticPr fontId="5"/>
  </si>
  <si>
    <t>短大・専門学校卒</t>
    <rPh sb="0" eb="2">
      <t>タンダイ</t>
    </rPh>
    <rPh sb="3" eb="7">
      <t>センモンガッコウ</t>
    </rPh>
    <rPh sb="7" eb="8">
      <t>ソツ</t>
    </rPh>
    <phoneticPr fontId="5"/>
  </si>
  <si>
    <t>40年</t>
    <rPh sb="2" eb="3">
      <t>ネン</t>
    </rPh>
    <phoneticPr fontId="5"/>
  </si>
  <si>
    <t>大　学　卒</t>
    <rPh sb="0" eb="1">
      <t>ダイ</t>
    </rPh>
    <rPh sb="4" eb="5">
      <t>ソツ</t>
    </rPh>
    <phoneticPr fontId="5"/>
  </si>
  <si>
    <t>初任給</t>
    <rPh sb="0" eb="3">
      <t>ショニンキュウ</t>
    </rPh>
    <phoneticPr fontId="5"/>
  </si>
  <si>
    <t>18年</t>
    <rPh sb="2" eb="3">
      <t>ネン</t>
    </rPh>
    <phoneticPr fontId="5"/>
  </si>
  <si>
    <t>38年</t>
    <rPh sb="2" eb="3">
      <t>ネン</t>
    </rPh>
    <phoneticPr fontId="5"/>
  </si>
  <si>
    <t>1-4.相談員・支援員・指導員等（正規・男）</t>
    <rPh sb="8" eb="11">
      <t>シエンイン</t>
    </rPh>
    <phoneticPr fontId="66"/>
  </si>
  <si>
    <t>1-4.相談員・支援員・指導員等（正規・女）</t>
    <rPh sb="8" eb="11">
      <t>シエンイン</t>
    </rPh>
    <phoneticPr fontId="66"/>
  </si>
  <si>
    <t>1-4.相談員・支援員・指導員等（非正規・男）</t>
    <rPh sb="8" eb="11">
      <t>シエンイン</t>
    </rPh>
    <phoneticPr fontId="66"/>
  </si>
  <si>
    <t>1-4.相談員・支援員・指導員等（非正規・女）</t>
    <rPh sb="8" eb="11">
      <t>シエンイン</t>
    </rPh>
    <phoneticPr fontId="66"/>
  </si>
  <si>
    <t>1-4.相談員・支援員・指導員等（合計）</t>
    <rPh sb="8" eb="11">
      <t>シエンイン</t>
    </rPh>
    <phoneticPr fontId="66"/>
  </si>
  <si>
    <t>1-4.相談員・支援員・指導員等（常勤換算・正規・男）</t>
    <rPh sb="8" eb="11">
      <t>シエンイン</t>
    </rPh>
    <phoneticPr fontId="66"/>
  </si>
  <si>
    <t>1-4.相談員・支援員・指導員等（常勤換算・正規・女）</t>
    <rPh sb="8" eb="11">
      <t>シエンイン</t>
    </rPh>
    <phoneticPr fontId="66"/>
  </si>
  <si>
    <t>1-4.相談員・支援員・指導員等（常勤換算・非正規・男）</t>
    <rPh sb="8" eb="11">
      <t>シエンイン</t>
    </rPh>
    <phoneticPr fontId="66"/>
  </si>
  <si>
    <t>1-4.相談員・支援員・指導員等（常勤換算・非正規・女）</t>
    <rPh sb="8" eb="11">
      <t>シエンイン</t>
    </rPh>
    <phoneticPr fontId="66"/>
  </si>
  <si>
    <t>1-4.相談員・支援員・指導員等（常勤換算・合計）</t>
    <rPh sb="8" eb="11">
      <t>シエンイン</t>
    </rPh>
    <phoneticPr fontId="66"/>
  </si>
  <si>
    <t>1-5.介護支援専門員（正規・男）</t>
  </si>
  <si>
    <t>1-5.介護支援専門員（正規・女）</t>
  </si>
  <si>
    <t>1-5.介護支援専門員（非正規・男）</t>
  </si>
  <si>
    <t>1-5.介護支援専門員（非正規・女）</t>
  </si>
  <si>
    <t>1-5.介護支援専門員（合計）</t>
  </si>
  <si>
    <t>1-5.介護支援専門員（常勤換算・正規・男）</t>
  </si>
  <si>
    <t>1-5.介護支援専門員（常勤換算・正規・女）</t>
  </si>
  <si>
    <t>1-5.介護支援専門員（常勤換算・非正規・男）</t>
  </si>
  <si>
    <t>1-5.介護支援専門員（常勤換算・非正規・女）</t>
  </si>
  <si>
    <t>1-5.介護支援専門員（常勤換算・合計）</t>
  </si>
  <si>
    <t>1-8.栄養士・調理員等（正規・男）</t>
    <rPh sb="8" eb="11">
      <t>チョウリイン</t>
    </rPh>
    <rPh sb="11" eb="12">
      <t>トウ</t>
    </rPh>
    <phoneticPr fontId="66"/>
  </si>
  <si>
    <t>1-8.栄養士・調理員等（正規・女）</t>
    <rPh sb="8" eb="11">
      <t>チョウリイン</t>
    </rPh>
    <phoneticPr fontId="66"/>
  </si>
  <si>
    <t>1-8.栄養士・調理員等（非正規・男）</t>
    <rPh sb="8" eb="11">
      <t>チョウリイン</t>
    </rPh>
    <phoneticPr fontId="66"/>
  </si>
  <si>
    <t>1-8.栄養士・調理員等（非正規・女）</t>
    <rPh sb="8" eb="11">
      <t>チョウリイン</t>
    </rPh>
    <phoneticPr fontId="66"/>
  </si>
  <si>
    <t>1-8.栄養士・調理員等（合計）</t>
    <rPh sb="8" eb="11">
      <t>チョウリイン</t>
    </rPh>
    <phoneticPr fontId="66"/>
  </si>
  <si>
    <t>1-8.栄養士・調理員等（常勤換算・正規・男）</t>
    <rPh sb="8" eb="11">
      <t>チョウリイン</t>
    </rPh>
    <phoneticPr fontId="66"/>
  </si>
  <si>
    <t>1-8.栄養士・調理員等（常勤換算・正規・女）</t>
    <rPh sb="8" eb="11">
      <t>チョウリイン</t>
    </rPh>
    <phoneticPr fontId="66"/>
  </si>
  <si>
    <t>1-8.栄養士・調理員等（常勤換算・非正規・男）</t>
    <rPh sb="8" eb="11">
      <t>チョウリイン</t>
    </rPh>
    <phoneticPr fontId="66"/>
  </si>
  <si>
    <t>1-8.栄養士・調理員等（常勤換算・非正規・女）</t>
    <rPh sb="8" eb="11">
      <t>チョウリイン</t>
    </rPh>
    <rPh sb="11" eb="12">
      <t>トウ</t>
    </rPh>
    <phoneticPr fontId="66"/>
  </si>
  <si>
    <t>1-8.栄養士・調理員等（常勤換算・合計）</t>
    <rPh sb="8" eb="11">
      <t>チョウリイン</t>
    </rPh>
    <phoneticPr fontId="66"/>
  </si>
  <si>
    <t>1-9.上記以外の職種すべて（正規・男）</t>
  </si>
  <si>
    <t>1-9.上記以外の職種すべて（正規・女）</t>
  </si>
  <si>
    <t>1-9.上記以外の職種すべて（非正規・男）</t>
  </si>
  <si>
    <t>1-9.上記以外の職種すべて（非正規・女）</t>
  </si>
  <si>
    <t>1-9.上記以外の職種すべて（合計）</t>
  </si>
  <si>
    <t>1-9.上記以外の職種すべて（常勤換算・正規・男）</t>
  </si>
  <si>
    <t>1-9.上記以外の職種すべて（常勤換算・正規・女）</t>
  </si>
  <si>
    <t>1-9.上記以外の職種すべて（常勤換算・非正規・男）</t>
  </si>
  <si>
    <t>1-9.上記以外の職種すべて（常勤換算・非正規・女）</t>
  </si>
  <si>
    <t>1-9.上記以外の職種すべて（常勤換算・合計）</t>
  </si>
  <si>
    <t>5.合計（正規・EPA）</t>
  </si>
  <si>
    <t>6-4.相談員・支援員・指導員等（追加必要性）</t>
    <rPh sb="4" eb="7">
      <t>ソウダンイン</t>
    </rPh>
    <rPh sb="8" eb="11">
      <t>シエンイン</t>
    </rPh>
    <rPh sb="12" eb="15">
      <t>シドウイン</t>
    </rPh>
    <rPh sb="15" eb="16">
      <t>トウ</t>
    </rPh>
    <phoneticPr fontId="66"/>
  </si>
  <si>
    <t>6-4.相談員・支援員・指導員等（理由）</t>
  </si>
  <si>
    <t>6-4.相談員・支援員・指導員等（理由）（その他）</t>
  </si>
  <si>
    <t>6-5.介護支援専門員（追加必要性）</t>
    <rPh sb="4" eb="6">
      <t>カイゴ</t>
    </rPh>
    <rPh sb="6" eb="8">
      <t>シエン</t>
    </rPh>
    <rPh sb="8" eb="11">
      <t>センモンイン</t>
    </rPh>
    <phoneticPr fontId="66"/>
  </si>
  <si>
    <t>6-5.介護支援専門員（理由）</t>
  </si>
  <si>
    <t>6-5.介護支援専門員（理由）（その他）</t>
  </si>
  <si>
    <t>6-8.栄養士・調理員等（追加必要性）</t>
  </si>
  <si>
    <t>6-8.栄養士・調理員等（理由）</t>
  </si>
  <si>
    <t>6-8.栄養士・調理員等（理由）（その他）</t>
  </si>
  <si>
    <t>6-9.上記以外の職種すべて（追加必要性）</t>
  </si>
  <si>
    <t>6-9.上記以外の職種すべて（理由）</t>
  </si>
  <si>
    <t>6-9.上記以外の職種すべて（理由）（その他）</t>
  </si>
  <si>
    <t>7.外国人材の雇用</t>
  </si>
  <si>
    <t>7-1.理由</t>
  </si>
  <si>
    <t>7-1.理由（その他）</t>
  </si>
  <si>
    <t>7-2.課題</t>
  </si>
  <si>
    <t>7-2.課題（その他）</t>
  </si>
  <si>
    <t>8.介護助手の雇用</t>
    <rPh sb="2" eb="6">
      <t>カイゴジョシュ</t>
    </rPh>
    <rPh sb="7" eb="9">
      <t>コヨウ</t>
    </rPh>
    <phoneticPr fontId="66"/>
  </si>
  <si>
    <t>8-①.雇用者数</t>
    <rPh sb="4" eb="8">
      <t>コヨウシャスウ</t>
    </rPh>
    <phoneticPr fontId="66"/>
  </si>
  <si>
    <t>8-②.65歳以上の雇用者数</t>
    <rPh sb="6" eb="7">
      <t>サイ</t>
    </rPh>
    <rPh sb="7" eb="9">
      <t>イジョウ</t>
    </rPh>
    <rPh sb="10" eb="14">
      <t>コヨウシャスウ</t>
    </rPh>
    <phoneticPr fontId="66"/>
  </si>
  <si>
    <t>8-③.追加雇用希望数</t>
    <rPh sb="4" eb="6">
      <t>ツイカ</t>
    </rPh>
    <rPh sb="6" eb="10">
      <t>コヨウキボウ</t>
    </rPh>
    <rPh sb="10" eb="11">
      <t>スウ</t>
    </rPh>
    <phoneticPr fontId="66"/>
  </si>
  <si>
    <t>8-④.検討雇用希望数</t>
    <rPh sb="4" eb="6">
      <t>ケントウ</t>
    </rPh>
    <rPh sb="6" eb="11">
      <t>コヨウキボウスウ</t>
    </rPh>
    <phoneticPr fontId="66"/>
  </si>
  <si>
    <t>8-1.介護助手雇用の効果</t>
    <rPh sb="4" eb="6">
      <t>カイゴ</t>
    </rPh>
    <rPh sb="6" eb="8">
      <t>ジョシュ</t>
    </rPh>
    <rPh sb="8" eb="10">
      <t>コヨウ</t>
    </rPh>
    <rPh sb="11" eb="13">
      <t>コウカ</t>
    </rPh>
    <phoneticPr fontId="66"/>
  </si>
  <si>
    <t>8-1.介護助手雇用の効果（その他）</t>
    <rPh sb="4" eb="6">
      <t>カイゴ</t>
    </rPh>
    <rPh sb="6" eb="8">
      <t>ジョシュ</t>
    </rPh>
    <rPh sb="8" eb="10">
      <t>コヨウ</t>
    </rPh>
    <rPh sb="11" eb="13">
      <t>コウカ</t>
    </rPh>
    <rPh sb="16" eb="17">
      <t>タ</t>
    </rPh>
    <phoneticPr fontId="66"/>
  </si>
  <si>
    <t>8-2.介護助手雇用の課題</t>
    <rPh sb="4" eb="6">
      <t>カイゴ</t>
    </rPh>
    <rPh sb="6" eb="8">
      <t>ジョシュ</t>
    </rPh>
    <rPh sb="8" eb="10">
      <t>コヨウ</t>
    </rPh>
    <rPh sb="11" eb="13">
      <t>カダイ</t>
    </rPh>
    <phoneticPr fontId="66"/>
  </si>
  <si>
    <t>8-2.介護助手雇用の課題（その他）</t>
    <rPh sb="4" eb="6">
      <t>カイゴ</t>
    </rPh>
    <rPh sb="6" eb="8">
      <t>ジョシュ</t>
    </rPh>
    <rPh sb="8" eb="10">
      <t>コヨウ</t>
    </rPh>
    <rPh sb="11" eb="13">
      <t>カダイ</t>
    </rPh>
    <rPh sb="16" eb="17">
      <t>タ</t>
    </rPh>
    <phoneticPr fontId="66"/>
  </si>
  <si>
    <t>9-1.職員が業務内容について自由に意見が言える職員会議や面談等の有無</t>
  </si>
  <si>
    <t>9-2.月平均残業時間数</t>
  </si>
  <si>
    <t>9-3.年間有給休暇 平均消化日数</t>
  </si>
  <si>
    <t>9-4.月平均夜勤回数</t>
  </si>
  <si>
    <t>9-5.月平均宿直回数</t>
  </si>
  <si>
    <t>9-6.結婚を理由とした退職者の有無について</t>
  </si>
  <si>
    <t>9-7.出産・育児を理由とした退職者の有無について</t>
  </si>
  <si>
    <t>9-8.育児休業取得後の希望勤務時間について</t>
  </si>
  <si>
    <t>9-9.看護・介護休暇の取得状況について</t>
  </si>
  <si>
    <t>9-10.事業所内保育所の設置または職員対象保育の実施について</t>
  </si>
  <si>
    <t>9-11.職員の腰痛の発症割合について</t>
  </si>
  <si>
    <t>9-12.スライディングシートの配備について（介護分野のみ）</t>
  </si>
  <si>
    <t>9-13.スライディングボードの配備について（介護分野のみ）</t>
  </si>
  <si>
    <t>9-14.移乗介護用リフトの配備について（介護分野のみ）</t>
  </si>
  <si>
    <t>9-15.介護用ロボット、ICT等で導入済のもの</t>
  </si>
  <si>
    <t>9-15.その他</t>
  </si>
  <si>
    <t>9-16.事故対応マニュアルの整備・周知徹底について</t>
  </si>
  <si>
    <t>10-1.介護職（新卒・高卒）</t>
  </si>
  <si>
    <t>10-1.介護職（新卒・高卒以外）</t>
  </si>
  <si>
    <t>10-1.介護職（20歳代・経験有）</t>
  </si>
  <si>
    <t>10-1.介護職（20歳代・未経験）</t>
  </si>
  <si>
    <t>10-1.介護職（30歳代・経験有）</t>
  </si>
  <si>
    <t>10-1.介護職（30歳代・未経験）</t>
  </si>
  <si>
    <t>10-1.介護職（40歳代・経験有）</t>
  </si>
  <si>
    <t>10-1.介護職（40歳代・未経験）</t>
  </si>
  <si>
    <t>10-1.介護職（50歳代・経験有）</t>
  </si>
  <si>
    <t>10-1.介護職（50歳代・未経験）</t>
  </si>
  <si>
    <t>10-1.介護職（60歳以上・経験有）</t>
  </si>
  <si>
    <t>10-1.介護職（60歳以上・未経験）</t>
  </si>
  <si>
    <t>10-2.介護職　介護福祉士以外（新卒・高卒）</t>
  </si>
  <si>
    <t>10-2.介護職　介護福祉士以外（新卒・高卒以外）</t>
  </si>
  <si>
    <t>10-2.介護職　介護福祉士以外（20歳代・経験有）</t>
  </si>
  <si>
    <t>10-2.介護職　介護福祉士以外（20歳代・未経験）</t>
  </si>
  <si>
    <t>10-2.介護職　介護福祉士以外（30歳代・経験有）</t>
  </si>
  <si>
    <t>10-2.介護職　介護福祉士以外（30歳代・未経験）</t>
  </si>
  <si>
    <t>10-2.介護職　介護福祉士以外（40歳代・経験有）</t>
  </si>
  <si>
    <t>10-2.介護職　介護福祉士以外（40歳代・未経験）</t>
  </si>
  <si>
    <t>10-2.介護職　介護福祉士以外（50歳代・経験有）</t>
  </si>
  <si>
    <t>10-2.介護職　介護福祉士以外（50歳代・未経験）</t>
  </si>
  <si>
    <t>10-2.介護職　介護福祉士以外（60歳以上・経験有）</t>
  </si>
  <si>
    <t>10-2.介護職　介護福祉士以外（60歳以上・未経験）</t>
  </si>
  <si>
    <t>10-3.訪問介護員（新卒・高卒）</t>
  </si>
  <si>
    <t>10-3.訪問介護員（新卒・高卒以外）</t>
  </si>
  <si>
    <t>10-3.訪問介護員（20歳代・経験有）</t>
  </si>
  <si>
    <t>10-3.訪問介護員（20歳代・未経験）</t>
  </si>
  <si>
    <t>10-3.訪問介護員（30歳代・経験有）</t>
  </si>
  <si>
    <t>10-3.訪問介護員（30歳代・未経験）</t>
  </si>
  <si>
    <t>10-3.訪問介護員（40歳代・経験有）</t>
  </si>
  <si>
    <t>10-3.訪問介護員（40歳代・未経験）</t>
  </si>
  <si>
    <t>10-3.訪問介護員（50歳代・経験有）</t>
  </si>
  <si>
    <t>10-3.訪問介護員（50歳代・未経験）</t>
  </si>
  <si>
    <t>10-3.訪問介護員（60歳以上・経験有）</t>
  </si>
  <si>
    <t>10-3.訪問介護員（60歳以上・未経験）</t>
  </si>
  <si>
    <t>10-4.相談員・支援員・指導員（新卒・高卒）</t>
  </si>
  <si>
    <t>10-4.相談員・支援員・指導員（新卒・高卒以外）</t>
  </si>
  <si>
    <t>10-4.相談員・支援員・指導員（20歳代・経験有）</t>
  </si>
  <si>
    <t>10-4.相談員・支援員・指導員（20歳代・未経験）</t>
  </si>
  <si>
    <t>10-4.相談員・支援員・指導員（30歳代・経験有）</t>
  </si>
  <si>
    <t>10-4.相談員・支援員・指導員（30歳代・未経験）</t>
  </si>
  <si>
    <t>10-4.相談員・支援員・指導員（40歳代・経験有）</t>
  </si>
  <si>
    <t>10-4.相談員・支援員・指導員（40歳代・未経験）</t>
  </si>
  <si>
    <t>10-4.相談員・支援員・指導員（50歳代・経験有）</t>
  </si>
  <si>
    <t>10-4.相談員・支援員・指導員（50歳代・未経験）</t>
  </si>
  <si>
    <t>10-4.相談員・支援員・指導員（60歳以上・経験有）</t>
  </si>
  <si>
    <t>10-4.相談員・支援員・指導員（60歳以上・未経験）</t>
  </si>
  <si>
    <t>10-5.介護支援専門員（新卒・高卒）</t>
  </si>
  <si>
    <t>10-5.介護支援専門員（新卒・高卒以外）</t>
  </si>
  <si>
    <t>10-5.介護支援専門員（20歳代・経験有）</t>
  </si>
  <si>
    <t>10-5.介護支援専門員（20歳代・未経験）</t>
  </si>
  <si>
    <t>10-5.介護支援専門員（30歳代・経験有）</t>
  </si>
  <si>
    <t>10-5.介護支援専門員（30歳代・未経験）</t>
  </si>
  <si>
    <t>10-5.介護支援専門員（40歳代・経験有）</t>
  </si>
  <si>
    <t>10-5.介護支援専門員（40歳代・未経験）</t>
  </si>
  <si>
    <t>10-5.介護支援専門員（50歳代・経験有）</t>
  </si>
  <si>
    <t>10-5.介護支援専門員（50歳代・未経験）</t>
  </si>
  <si>
    <t>10-5.介護支援専門員（60歳以上・経験有）</t>
  </si>
  <si>
    <t>10-5.介護支援専門員（60歳以上・未経験）</t>
  </si>
  <si>
    <t>10-6.看護職（新卒・高卒）</t>
  </si>
  <si>
    <t>10-6.看護職（新卒・高卒以外）</t>
  </si>
  <si>
    <t>10-6.看護職（20歳代・経験有）</t>
  </si>
  <si>
    <t>10-6.看護職（20歳代・未経験）</t>
  </si>
  <si>
    <t>10-6.看護職（30歳代・経験有）</t>
  </si>
  <si>
    <t>10-6.看護職（30歳代・未経験）</t>
  </si>
  <si>
    <t>10-6.看護職（40歳代・経験有）</t>
  </si>
  <si>
    <t>10-6.看護職（40歳代・未経験）</t>
  </si>
  <si>
    <t>10-6.看護職（50歳代・経験有）</t>
  </si>
  <si>
    <t>10-6.看護職（50歳代・未経験）</t>
  </si>
  <si>
    <t>10-6.看護職（60歳以上・経験有）</t>
  </si>
  <si>
    <t>10-6.看護職（60歳以上・未経験）</t>
  </si>
  <si>
    <t>10-7.セラピスト（新卒・高卒）</t>
  </si>
  <si>
    <t>10-7.セラピスト（新卒・高卒以外）</t>
  </si>
  <si>
    <t>10-7.セラピスト（20歳代・経験有）</t>
  </si>
  <si>
    <t>10-7.セラピスト（20歳代・未経験）</t>
  </si>
  <si>
    <t>10-7.セラピスト（30歳代・経験有）</t>
  </si>
  <si>
    <t>10-7.セラピスト（30歳代・未経験）</t>
  </si>
  <si>
    <t>10-7.セラピスト（40歳代・経験有）</t>
  </si>
  <si>
    <t>10-7.セラピスト（40歳代・未経験）</t>
  </si>
  <si>
    <t>10-7.セラピスト（50歳代・経験有）</t>
  </si>
  <si>
    <t>10-7.セラピスト（50歳代・未経験）</t>
  </si>
  <si>
    <t>10-7.セラピスト（60歳以上・経験有）</t>
  </si>
  <si>
    <t>10-7.セラピスト（60歳以上・未経験）</t>
  </si>
  <si>
    <t>10-8.栄養士・調理員等（新卒・高卒）</t>
  </si>
  <si>
    <t>10-8.栄養士・調理員等（新卒・高卒以外）</t>
  </si>
  <si>
    <t>10-8.栄養士・調理員等（20歳代・経験有）</t>
  </si>
  <si>
    <t>10-8.栄養士・調理員等（20歳代・未経験）</t>
  </si>
  <si>
    <t>10-8.栄養士・調理員等（30歳代・経験有）</t>
  </si>
  <si>
    <t>10-8.栄養士・調理員等（30歳代・未経験）</t>
  </si>
  <si>
    <t>10-8.栄養士・調理員等（40歳代・経験有）</t>
  </si>
  <si>
    <t>10-8.栄養士・調理員等（40歳代・未経験）</t>
  </si>
  <si>
    <t>10-8.栄養士・調理員等（50歳代・経験有）</t>
  </si>
  <si>
    <t>10-8.栄養士・調理員等（50歳代・未経験）</t>
  </si>
  <si>
    <t>10-8.栄養士・調理員等（60歳以上・経験有）</t>
  </si>
  <si>
    <t>10-8.栄養士・調理員等（60歳以上・未経験）</t>
  </si>
  <si>
    <t>10-9.上記以外の職種すべて（新卒・高卒）</t>
  </si>
  <si>
    <t>10-9.上記以外の職種すべて（新卒・高卒以外）</t>
  </si>
  <si>
    <t>10-9.上記以外の職種すべて（20歳代・経験有）</t>
  </si>
  <si>
    <t>10-9.上記以外の職種すべて（20歳代・未経験）</t>
  </si>
  <si>
    <t>10-9.上記以外の職種すべて（30歳代・経験有）</t>
  </si>
  <si>
    <t>10-9.上記以外の職種すべて（30歳代・未経験）</t>
  </si>
  <si>
    <t>10-9.上記以外の職種すべて（40歳代・経験有）</t>
  </si>
  <si>
    <t>10-9.上記以外の職種すべて（40歳代・未経験）</t>
  </si>
  <si>
    <t>10-9.上記以外の職種すべて（50歳代・経験有）</t>
  </si>
  <si>
    <t>10-9.上記以外の職種すべて（50歳代・未経験）</t>
  </si>
  <si>
    <t>10-9.上記以外の職種すべて（60歳以上・経験有）</t>
  </si>
  <si>
    <t>10-9.上記以外の職種すべて（60歳以上・未経験）</t>
  </si>
  <si>
    <t>10.合計（新卒・高卒）</t>
  </si>
  <si>
    <t>10.合計（新卒・高卒以外）</t>
  </si>
  <si>
    <t>10.合計（20歳代・経験有）</t>
  </si>
  <si>
    <t>10.合計（20歳代・未経験）</t>
  </si>
  <si>
    <t>10.合計（30歳代・経験有）</t>
  </si>
  <si>
    <t>10.合計（30歳代・未経験）</t>
  </si>
  <si>
    <t>10.合計（40歳代・経験有）</t>
  </si>
  <si>
    <t>10.合計（40歳代・未経験）</t>
  </si>
  <si>
    <t>10.合計（50歳代・経験有）</t>
  </si>
  <si>
    <t>10.合計（50歳代・未経験）</t>
  </si>
  <si>
    <t>10.合計（60歳以上・経験有）</t>
  </si>
  <si>
    <t>10.合計（60歳以上・未経験）</t>
  </si>
  <si>
    <t>11-ア-1.働きがいがあると思った（新卒・高卒）</t>
  </si>
  <si>
    <t>11-ア-1.働きがいがあると思った（新卒・高卒以外）</t>
  </si>
  <si>
    <t>11-ア-1.働きがいがあると思った（20歳代・経験有）</t>
  </si>
  <si>
    <t>11-ア-1.働きがいがあると思った（20歳代・未経験）</t>
  </si>
  <si>
    <t>11-ア-1.働きがいがあると思った（30歳代・経験有）</t>
  </si>
  <si>
    <t>11-ア-1.働きがいがあると思った（30歳代・未経験）</t>
  </si>
  <si>
    <t>11-ア-1.働きがいがあると思った（40歳代・経験有）</t>
  </si>
  <si>
    <t>11-ア-1.働きがいがあると思った（40歳代・未経験）</t>
  </si>
  <si>
    <t>11-ア-1.働きがいがあると思った（50歳代・経験有）</t>
  </si>
  <si>
    <t>11-ア-1.働きがいがあると思った（50歳代・未経験）</t>
  </si>
  <si>
    <t>11-ア-1.働きがいがあると思った（60歳以上・経験有）</t>
  </si>
  <si>
    <t>11-ア-1.働きがいがあると思った（60歳以上・未経験）</t>
  </si>
  <si>
    <t>11-ア-2.資格・技能が活かせると思った（新卒・高卒）</t>
  </si>
  <si>
    <t>11-ア-2.資格・技能が活かせると思った（新卒・高卒以外）</t>
  </si>
  <si>
    <t>11-ア-2.資格・技能が活かせると思った（20歳代・経験有）</t>
  </si>
  <si>
    <t>11-ア-2.資格・技能が活かせると思った（20歳代・未経験）</t>
  </si>
  <si>
    <t>11-ア-2.資格・技能が活かせると思った（30歳代・経験有）</t>
  </si>
  <si>
    <t>11-ア-2.資格・技能が活かせると思った（30歳代・未経験）</t>
  </si>
  <si>
    <t>11-ア-2.資格・技能が活かせると思った（40歳代・経験有）</t>
  </si>
  <si>
    <t>11-ア-2.資格・技能が活かせると思った（40歳代・未経験）</t>
  </si>
  <si>
    <t>11-ア-2.資格・技能が活かせると思った（50歳代・経験有）</t>
  </si>
  <si>
    <t>11-ア-2.資格・技能が活かせると思った（50歳代・未経験）</t>
  </si>
  <si>
    <t>11-ア-2.資格・技能が活かせると思った（60歳以上・経験有）</t>
  </si>
  <si>
    <t>11-ア-2.資格・技能が活かせると思った（60歳以上・未経験）</t>
  </si>
  <si>
    <t>11-ア-3.将来性があると思った（新卒・高卒）</t>
  </si>
  <si>
    <t>11-ア-3.将来性があると思った（新卒・高卒以外）</t>
  </si>
  <si>
    <t>11-ア-3.将来性があると思った（20歳代・経験有）</t>
  </si>
  <si>
    <t>11-ア-3.将来性があると思った（20歳代・未経験）</t>
  </si>
  <si>
    <t>11-ア-3.将来性があると思った（30歳代・経験有）</t>
  </si>
  <si>
    <t>11-ア-3.将来性があると思った（30歳代・未経験）</t>
  </si>
  <si>
    <t>11-ア-3.将来性があると思った（40歳代・経験有）</t>
  </si>
  <si>
    <t>11-ア-3.将来性があると思った（40歳代・未経験）</t>
  </si>
  <si>
    <t>11-ア-3.将来性があると思った（50歳代・経験有）</t>
  </si>
  <si>
    <t>11-ア-3.将来性があると思った（50歳代・未経験）</t>
  </si>
  <si>
    <t>11-ア-3.将来性があると思った（60歳以上・経験有）</t>
  </si>
  <si>
    <t>11-ア-3.将来性があると思った（60歳以上・未経験）</t>
  </si>
  <si>
    <t>11-ア-4.給料や雇用環境がよいと思った（新卒・高卒）</t>
  </si>
  <si>
    <t>11-ア-4.給料や雇用環境がよいと思った（新卒・高卒以外）</t>
  </si>
  <si>
    <t>11-ア-4.給料や雇用環境がよいと思った（20歳代・経験有）</t>
  </si>
  <si>
    <t>11-ア-4.給料や雇用環境がよいと思った（20歳代・未経験）</t>
  </si>
  <si>
    <t>11-ア-4.給料や雇用環境がよいと思った（30歳代・経験有）</t>
  </si>
  <si>
    <t>11-ア-4.給料や雇用環境がよいと思った（30歳代・未経験）</t>
  </si>
  <si>
    <t>11-ア-4.給料や雇用環境がよいと思った（40歳代・経験有）</t>
  </si>
  <si>
    <t>11-ア-4.給料や雇用環境がよいと思った（40歳代・未経験）</t>
  </si>
  <si>
    <t>11-ア-4.給料や雇用環境がよいと思った（50歳代・経験有）</t>
  </si>
  <si>
    <t>11-ア-4.給料や雇用環境がよいと思った（50歳代・未経験）</t>
  </si>
  <si>
    <t>11-ア-4.給料や雇用環境がよいと思った（60歳以上・経験有）</t>
  </si>
  <si>
    <t>11-ア-4.給料や雇用環境がよいと思った（60歳以上・未経験）</t>
  </si>
  <si>
    <t>11-ア-5.人と接する仕事がしたいと思った（新卒・高卒）</t>
  </si>
  <si>
    <t>11-ア-5.人と接する仕事がしたいと思った（新卒・高卒以外）</t>
  </si>
  <si>
    <t>11-ア-5.人と接する仕事がしたいと思った（20歳代・経験有）</t>
  </si>
  <si>
    <t>11-ア-5.人と接する仕事がしたいと思った（20歳代・未経験）</t>
  </si>
  <si>
    <t>11-ア-5.人と接する仕事がしたいと思った（30歳代・経験有）</t>
  </si>
  <si>
    <t>11-ア-5.人と接する仕事がしたいと思った（30歳代・未経験）</t>
  </si>
  <si>
    <t>11-ア-5.人と接する仕事がしたいと思った（40歳代・経験有）</t>
  </si>
  <si>
    <t>11-ア-5.人と接する仕事がしたいと思った（40歳代・未経験）</t>
  </si>
  <si>
    <t>11-ア-5.人と接する仕事がしたいと思った（50歳代・経験有）</t>
  </si>
  <si>
    <t>11-ア-5.人と接する仕事がしたいと思った（50歳代・未経験）</t>
  </si>
  <si>
    <t>11-ア-5.人と接する仕事がしたいと思った（60歳以上・経験有）</t>
  </si>
  <si>
    <t>11-ア-5.人と接する仕事がしたいと思った（60歳以上・未経験）</t>
  </si>
  <si>
    <t>11-ア-6.知識や技能を身につけたいと思った（新卒・高卒）</t>
  </si>
  <si>
    <t>11-ア-6.知識や技能を身につけたいと思った（新卒・高卒以外）</t>
  </si>
  <si>
    <t>11-ア-6.知識や技能を身につけたいと思った（20歳代・経験有）</t>
  </si>
  <si>
    <t>11-ア-6.知識や技能を身につけたいと思った（20歳代・未経験）</t>
  </si>
  <si>
    <t>11-ア-6.知識や技能を身につけたいと思った（30歳代・経験有）</t>
  </si>
  <si>
    <t>11-ア-6.知識や技能を身につけたいと思った（30歳代・未経験）</t>
  </si>
  <si>
    <t>11-ア-6.知識や技能を身につけたいと思った（40歳代・経験有）</t>
  </si>
  <si>
    <t>11-ア-6.知識や技能を身につけたいと思った（40歳代・未経験）</t>
  </si>
  <si>
    <t>11-ア-6.知識や技能を身につけたいと思った（50歳代・経験有）</t>
  </si>
  <si>
    <t>11-ア-6.知識や技能を身につけたいと思った（50歳代・未経験）</t>
  </si>
  <si>
    <t>11-ア-6.知識や技能を身につけたいと思った（60歳以上・経験有）</t>
  </si>
  <si>
    <t>11-ア-6.知識や技能を身につけたいと思った（60歳以上・未経験）</t>
  </si>
  <si>
    <t>11-ア-7.身近な人への支援がきっかけとなった（新卒・高卒）</t>
  </si>
  <si>
    <t>11-ア-7.身近な人への支援がきっかけとなった（新卒・高卒以外）</t>
  </si>
  <si>
    <t>11-ア-7.身近な人への支援がきっかけとなった（20歳代・経験有）</t>
  </si>
  <si>
    <t>11-ア-7.身近な人への支援がきっかけとなった（20歳代・未経験）</t>
  </si>
  <si>
    <t>11-ア-7.身近な人への支援がきっかけとなった（30歳代・経験有）</t>
  </si>
  <si>
    <t>11-ア-7.身近な人への支援がきっかけとなった（30歳代・未経験）</t>
  </si>
  <si>
    <t>11-ア-7.身近な人への支援がきっかけとなった（40歳代・経験有）</t>
  </si>
  <si>
    <t>11-ア-7.身近な人への支援がきっかけとなった（40歳代・未経験）</t>
  </si>
  <si>
    <t>11-ア-7.身近な人への支援がきっかけとなった（50歳代・経験有）</t>
  </si>
  <si>
    <t>11-ア-7.身近な人への支援がきっかけとなった（50歳代・未経験）</t>
  </si>
  <si>
    <t>11-ア-7.身近な人への支援がきっかけとなった（60歳以上・経験有）</t>
  </si>
  <si>
    <t>11-ア-7.身近な人への支援がきっかけとなった（60歳以上・未経験）</t>
  </si>
  <si>
    <t>11-ア-8.家族や知人、学校等から勧められた（新卒・高卒）</t>
  </si>
  <si>
    <t>11-ア-8.家族や知人、学校等から勧められた（新卒・高卒以外）</t>
  </si>
  <si>
    <t>11-ア-8.家族や知人、学校等から勧められた（20歳代・経験有）</t>
  </si>
  <si>
    <t>11-ア-8.家族や知人、学校等から勧められた（20歳代・未経験）</t>
  </si>
  <si>
    <t>11-ア-8.家族や知人、学校等から勧められた（30歳代・経験有）</t>
  </si>
  <si>
    <t>11-ア-8.家族や知人、学校等から勧められた（30歳代・未経験）</t>
  </si>
  <si>
    <t>11-ア-8.家族や知人、学校等から勧められた（40歳代・経験有）</t>
  </si>
  <si>
    <t>11-ア-8.家族や知人、学校等から勧められた（40歳代・未経験）</t>
  </si>
  <si>
    <t>11-ア-8.家族や知人、学校等から勧められた（50歳代・経験有）</t>
  </si>
  <si>
    <t>11-ア-8.家族や知人、学校等から勧められた（50歳代・未経験）</t>
  </si>
  <si>
    <t>11-ア-8.家族や知人、学校等から勧められた（60歳以上・経験有）</t>
  </si>
  <si>
    <t>11-ア-8.家族や知人、学校等から勧められた（60歳以上・未経験）</t>
  </si>
  <si>
    <t>11-ア-9.この仕事を通し、社会に貢献したいと思った（新卒・高卒）</t>
  </si>
  <si>
    <t>11-ア-9.この仕事を通し、社会に貢献したいと思った（新卒・高卒以外）</t>
  </si>
  <si>
    <t>11-ア-9.この仕事を通し、社会に貢献したいと思った（20歳代・経験有）</t>
  </si>
  <si>
    <t>11-ア-9.この仕事を通し、社会に貢献したいと思った（20歳代・未経験）</t>
  </si>
  <si>
    <t>11-ア-9.この仕事を通し、社会に貢献したいと思った（30歳代・経験有）</t>
  </si>
  <si>
    <t>11-ア-9.この仕事を通し、社会に貢献したいと思った（30歳代・未経験）</t>
  </si>
  <si>
    <t>11-ア-9.この仕事を通し、社会に貢献したいと思った（40歳代・経験有）</t>
  </si>
  <si>
    <t>11-ア-9.この仕事を通し、社会に貢献したいと思った（40歳代・未経験）</t>
  </si>
  <si>
    <t>11-ア-9.この仕事を通し、社会に貢献したいと思った（50歳代・経験有）</t>
  </si>
  <si>
    <t>11-ア-9.この仕事を通し、社会に貢献したいと思った（50歳代・未経験）</t>
  </si>
  <si>
    <t>11-ア-9.この仕事を通し、社会に貢献したいと思った（60歳以上・経験有）</t>
  </si>
  <si>
    <t>11-ア-9.この仕事を通し、社会に貢献したいと思った（60歳以上・未経験）</t>
  </si>
  <si>
    <t>11-ア-10.生きがい・社会参加のため（新卒・高卒）</t>
  </si>
  <si>
    <t>11-ア-10.生きがい・社会参加のため（新卒・高卒以外）</t>
  </si>
  <si>
    <t>11-ア-10.生きがい・社会参加のため（20歳代・経験有）</t>
  </si>
  <si>
    <t>11-ア-10.生きがい・社会参加のため（20歳代・未経験）</t>
  </si>
  <si>
    <t>11-ア-10.生きがい・社会参加のため（30歳代・経験有）</t>
  </si>
  <si>
    <t>11-ア-10.生きがい・社会参加のため（30歳代・未経験）</t>
  </si>
  <si>
    <t>11-ア-10.生きがい・社会参加のため（40歳代・経験有）</t>
  </si>
  <si>
    <t>11-ア-10.生きがい・社会参加のため（40歳代・未経験）</t>
  </si>
  <si>
    <t>11-ア-10.生きがい・社会参加のため（50歳代・経験有）</t>
  </si>
  <si>
    <t>11-ア-10.生きがい・社会参加のため（50歳代・未経験）</t>
  </si>
  <si>
    <t>11-ア-10.生きがい・社会参加のため（60歳以上・経験有）</t>
  </si>
  <si>
    <t>11-ア-10.生きがい・社会参加のため（60歳以上・未経験）</t>
  </si>
  <si>
    <t>11-ア-11.育児等が落ち着き復職（新卒・高卒）</t>
  </si>
  <si>
    <t>11-ア-11.育児等が落ち着き復職（新卒・高卒以外）</t>
  </si>
  <si>
    <t>11-ア-11.育児等が落ち着き復職（20歳代・経験有）</t>
  </si>
  <si>
    <t>11-ア-11.育児等が落ち着き復職（20歳代・未経験）</t>
  </si>
  <si>
    <t>11-ア-11.育児等が落ち着き復職（30歳代・経験有）</t>
  </si>
  <si>
    <t>11-ア-11.育児等が落ち着き復職（30歳代・未経験）</t>
  </si>
  <si>
    <t>11-ア-11.育児等が落ち着き復職（40歳代・経験有）</t>
  </si>
  <si>
    <t>11-ア-11.育児等が落ち着き復職（40歳代・未経験）</t>
  </si>
  <si>
    <t>11-ア-11.育児等が落ち着き復職（50歳代・経験有）</t>
  </si>
  <si>
    <t>11-ア-11.育児等が落ち着き復職（50歳代・未経験）</t>
  </si>
  <si>
    <t>11-ア-11.育児等が落ち着き復職（60歳以上・経験有）</t>
  </si>
  <si>
    <t>11-ア-11.育児等が落ち着き復職（60歳以上・未経験）</t>
  </si>
  <si>
    <t>11-ア-12.定年退職後の就職先として（新卒・高卒）</t>
  </si>
  <si>
    <t>11-ア-12.定年退職後の就職先として（新卒・高卒以外）</t>
  </si>
  <si>
    <t>11-ア-12.定年退職後の就職先として（20歳代・経験有）</t>
  </si>
  <si>
    <t>11-ア-12.定年退職後の就職先として（20歳代・未経験）</t>
  </si>
  <si>
    <t>11-ア-12.定年退職後の就職先として（30歳代・経験有）</t>
  </si>
  <si>
    <t>11-ア-12.定年退職後の就職先として（30歳代・未経験）</t>
  </si>
  <si>
    <t>11-ア-12.定年退職後の就職先として（40歳代・経験有）</t>
  </si>
  <si>
    <t>11-ア-12.定年退職後の就職先として（40歳代・未経験）</t>
  </si>
  <si>
    <t>11-ア-12.定年退職後の就職先として（50歳代・経験有）</t>
  </si>
  <si>
    <t>11-ア-12.定年退職後の就職先として（50歳代・未経験）</t>
  </si>
  <si>
    <t>11-ア-12.定年退職後の就職先として（60歳以上・経験有）</t>
  </si>
  <si>
    <t>11-ア-12.定年退職後の就職先として（60歳以上・未経験）</t>
  </si>
  <si>
    <t>11-ア-13.その他</t>
  </si>
  <si>
    <t>11-ア-13.その他（新卒・高卒）</t>
  </si>
  <si>
    <t>11-ア-13.その他（新卒・高卒以外）</t>
  </si>
  <si>
    <t>11-ア-13.その他（20歳代・経験有）</t>
  </si>
  <si>
    <t>11-ア-13.その他（20歳代・未経験）</t>
  </si>
  <si>
    <t>11-ア-13.その他（30歳代・経験有）</t>
  </si>
  <si>
    <t>11-ア-13.その他（30歳代・未経験）</t>
  </si>
  <si>
    <t>11-ア-13.その他（40歳代・経験有）</t>
  </si>
  <si>
    <t>11-ア-13.その他（40歳代・未経験）</t>
  </si>
  <si>
    <t>11-ア-13.その他（50歳代・経験有）</t>
  </si>
  <si>
    <t>11-ア-13.その他（50歳代・未経験）</t>
  </si>
  <si>
    <t>11-ア-13.その他（60歳以上・経験有）</t>
  </si>
  <si>
    <t>11-ア-13.その他（60歳以上・未経験）</t>
  </si>
  <si>
    <t>11-ア.合計（新卒・高卒）</t>
  </si>
  <si>
    <t>11-ア.合計（新卒・高卒以外）</t>
  </si>
  <si>
    <t>11-ア.合計（20歳代・経験有）</t>
  </si>
  <si>
    <t>11-ア.合計（20歳代・未経験）</t>
  </si>
  <si>
    <t>11-ア.合計（30歳代・経験有）</t>
  </si>
  <si>
    <t>11-ア.合計（30歳代・未経験）</t>
  </si>
  <si>
    <t>11-ア.合計（40歳代・経験有）</t>
  </si>
  <si>
    <t>11-ア.合計（40歳代・未経験）</t>
  </si>
  <si>
    <t>11-ア.合計（50歳代・経験有）</t>
  </si>
  <si>
    <t>11-ア.合計（50歳代・未経験）</t>
  </si>
  <si>
    <t>11-ア.合計（60歳以上・経験有）</t>
  </si>
  <si>
    <t>11-ア.合計（60歳以上・未経験）</t>
  </si>
  <si>
    <t>11-イ-1.望む内容の業務ができる（新卒・高卒）</t>
  </si>
  <si>
    <t>11-イ-1.望む内容の業務ができる（新卒・高卒以外）</t>
  </si>
  <si>
    <t>11-イ-1.望む内容の業務ができる（20歳代・経験有）</t>
  </si>
  <si>
    <t>11-イ-1.望む内容の業務ができる（20歳代・未経験）</t>
  </si>
  <si>
    <t>11-イ-1.望む内容の業務ができる（30歳代・経験有）</t>
  </si>
  <si>
    <t>11-イ-1.望む内容の業務ができる（30歳代・未経験）</t>
  </si>
  <si>
    <t>11-イ-1.望む内容の業務ができる（40歳代・経験有）</t>
  </si>
  <si>
    <t>11-イ-1.望む内容の業務ができる（40歳代・未経験）</t>
  </si>
  <si>
    <t>11-イ-1.望む内容の業務ができる（50歳代・経験有）</t>
  </si>
  <si>
    <t>11-イ-1.望む内容の業務ができる（50歳代・未経験）</t>
  </si>
  <si>
    <t>11-イ-1.望む内容の業務ができる（60歳以上・経験有）</t>
  </si>
  <si>
    <t>11-イ-1.望む内容の業務ができる（60歳以上・未経験）</t>
  </si>
  <si>
    <t>11-イ-2.労働時間の柔軟さ（新卒・高卒）</t>
  </si>
  <si>
    <t>11-イ-2.労働時間の柔軟さ（新卒・高卒以外）</t>
  </si>
  <si>
    <t>11-イ-2.労働時間の柔軟さ（20歳代・経験有）</t>
  </si>
  <si>
    <t>11-イ-2.労働時間の柔軟さ（20歳代・未経験）</t>
  </si>
  <si>
    <t>11-イ-2.労働時間の柔軟さ（30歳代・経験有）</t>
  </si>
  <si>
    <t>11-イ-2.労働時間の柔軟さ（30歳代・未経験）</t>
  </si>
  <si>
    <t>11-イ-2.労働時間の柔軟さ（40歳代・経験有）</t>
  </si>
  <si>
    <t>11-イ-2.労働時間の柔軟さ（40歳代・未経験）</t>
  </si>
  <si>
    <t>11-イ-2.労働時間の柔軟さ（50歳代・経験有）</t>
  </si>
  <si>
    <t>11-イ-2.労働時間の柔軟さ（50歳代・未経験）</t>
  </si>
  <si>
    <t>11-イ-2.労働時間の柔軟さ（60歳以上・経験有）</t>
  </si>
  <si>
    <t>11-イ-2.労働時間の柔軟さ（60歳以上・未経験）</t>
  </si>
  <si>
    <t>11-イ-3.運営・指導方針（新卒・高卒）</t>
  </si>
  <si>
    <t>11-イ-3.運営・指導方針（新卒・高卒以外）</t>
  </si>
  <si>
    <t>11-イ-3.運営・指導方針（20歳代・経験有）</t>
  </si>
  <si>
    <t>11-イ-3.運営・指導方針（20歳代・未経験）</t>
  </si>
  <si>
    <t>11-イ-3.運営・指導方針（30歳代・経験有）</t>
  </si>
  <si>
    <t>11-イ-3.運営・指導方針（30歳代・未経験）</t>
  </si>
  <si>
    <t>11-イ-3.運営・指導方針（40歳代・経験有）</t>
  </si>
  <si>
    <t>11-イ-3.運営・指導方針（40歳代・未経験）</t>
  </si>
  <si>
    <t>11-イ-3.運営・指導方針（50歳代・経験有）</t>
  </si>
  <si>
    <t>11-イ-3.運営・指導方針（50歳代・未経験）</t>
  </si>
  <si>
    <t>11-イ-3.運営・指導方針（60歳以上・経験有）</t>
  </si>
  <si>
    <t>11-イ-3.運営・指導方針（60歳以上・未経験）</t>
  </si>
  <si>
    <t>11-イ-4.先輩職員（新卒・高卒）</t>
  </si>
  <si>
    <t>11-イ-4.先輩職員（新卒・高卒以外）</t>
  </si>
  <si>
    <t>11-イ-4.先輩職員（20歳代・経験有）</t>
  </si>
  <si>
    <t>11-イ-4.先輩職員（20歳代・未経験）</t>
  </si>
  <si>
    <t>11-イ-4.先輩職員（30歳代・経験有）</t>
  </si>
  <si>
    <t>11-イ-4.先輩職員（30歳代・未経験）</t>
  </si>
  <si>
    <t>11-イ-4.先輩職員（40歳代・経験有）</t>
  </si>
  <si>
    <t>11-イ-4.先輩職員（40歳代・未経験）</t>
  </si>
  <si>
    <t>11-イ-4.先輩職員（50歳代・経験有）</t>
  </si>
  <si>
    <t>11-イ-4.先輩職員（50歳代・未経験）</t>
  </si>
  <si>
    <t>11-イ-4.先輩職員（60歳以上・経験有）</t>
  </si>
  <si>
    <t>11-イ-4.先輩職員（60歳以上・未経験）</t>
  </si>
  <si>
    <t>11-イ-5.実習が充実している（新卒・高卒）</t>
  </si>
  <si>
    <t>11-イ-5.実習が充実している（新卒・高卒以外）</t>
  </si>
  <si>
    <t>11-イ-5.実習が充実している（20歳代・経験有）</t>
  </si>
  <si>
    <t>11-イ-5.実習が充実している（20歳代・未経験）</t>
  </si>
  <si>
    <t>11-イ-5.実習が充実している（30歳代・経験有）</t>
  </si>
  <si>
    <t>11-イ-5.実習が充実している（30歳代・未経験）</t>
  </si>
  <si>
    <t>11-イ-5.実習が充実している（40歳代・経験有）</t>
  </si>
  <si>
    <t>11-イ-5.実習が充実している（40歳代・未経験）</t>
  </si>
  <si>
    <t>11-イ-5.実習が充実している（50歳代・経験有）</t>
  </si>
  <si>
    <t>11-イ-5.実習が充実している（50歳代・未経験）</t>
  </si>
  <si>
    <t>11-イ-5.実習が充実している（60歳以上・経験有）</t>
  </si>
  <si>
    <t>11-イ-5.実習が充実している（60歳以上・未経験）</t>
  </si>
  <si>
    <t>11-イ-6.休暇取得のしやすさ（新卒・高卒）</t>
  </si>
  <si>
    <t>11-イ-6.休暇取得のしやすさ（新卒・高卒以外）</t>
  </si>
  <si>
    <t>11-イ-6.休暇取得のしやすさ（20歳代・経験有）</t>
  </si>
  <si>
    <t>11-イ-6.休暇取得のしやすさ（20歳代・未経験）</t>
  </si>
  <si>
    <t>11-イ-6.休暇取得のしやすさ（30歳代・経験有）</t>
  </si>
  <si>
    <t>11-イ-6.休暇取得のしやすさ（30歳代・未経験）</t>
  </si>
  <si>
    <t>11-イ-6.休暇取得のしやすさ（40歳代・経験有）</t>
  </si>
  <si>
    <t>11-イ-6.休暇取得のしやすさ（40歳代・未経験）</t>
  </si>
  <si>
    <t>11-イ-6.休暇取得のしやすさ（50歳代・経験有）</t>
  </si>
  <si>
    <t>11-イ-6.休暇取得のしやすさ（50歳代・未経験）</t>
  </si>
  <si>
    <t>11-イ-6.休暇取得のしやすさ（60歳以上・経験有）</t>
  </si>
  <si>
    <t>11-イ-6.休暇取得のしやすさ（60歳以上・未経験）</t>
  </si>
  <si>
    <t>11-イ-7.相談のしやすさ（新卒・高卒）</t>
  </si>
  <si>
    <t>11-イ-7.相談のしやすさ（新卒・高卒以外）</t>
  </si>
  <si>
    <t>11-イ-7.相談のしやすさ（20歳代・経験有）</t>
  </si>
  <si>
    <t>11-イ-7.相談のしやすさ（20歳代・未経験）</t>
  </si>
  <si>
    <t>11-イ-7.相談のしやすさ（30歳代・経験有）</t>
  </si>
  <si>
    <t>11-イ-7.相談のしやすさ（30歳代・未経験）</t>
  </si>
  <si>
    <t>11-イ-7.相談のしやすさ（40歳代・経験有）</t>
  </si>
  <si>
    <t>11-イ-7.相談のしやすさ（40歳代・未経験）</t>
  </si>
  <si>
    <t>11-イ-7.相談のしやすさ（50歳代・経験有）</t>
  </si>
  <si>
    <t>11-イ-7.相談のしやすさ（50歳代・未経験）</t>
  </si>
  <si>
    <t>11-イ-7.相談のしやすさ（60歳以上・経験有）</t>
  </si>
  <si>
    <t>11-イ-7.相談のしやすさ（60歳以上・未経験）</t>
  </si>
  <si>
    <t>11-イ-8.子育て支援（新卒・高卒）</t>
  </si>
  <si>
    <t>11-イ-8.子育て支援（新卒・高卒以外）</t>
  </si>
  <si>
    <t>11-イ-8.子育て支援（20歳代・経験有）</t>
  </si>
  <si>
    <t>11-イ-8.子育て支援（20歳代・未経験）</t>
  </si>
  <si>
    <t>11-イ-8.子育て支援（30歳代・経験有）</t>
  </si>
  <si>
    <t>11-イ-8.子育て支援（30歳代・未経験）</t>
  </si>
  <si>
    <t>11-イ-8.子育て支援（40歳代・経験有）</t>
  </si>
  <si>
    <t>11-イ-8.子育て支援（40歳代・未経験）</t>
  </si>
  <si>
    <t>11-イ-8.子育て支援（50歳代・経験有）</t>
  </si>
  <si>
    <t>11-イ-8.子育て支援（50歳代・未経験）</t>
  </si>
  <si>
    <t>11-イ-8.子育て支援（60歳以上・経験有）</t>
  </si>
  <si>
    <t>11-イ-8.子育て支援（60歳以上・未経験）</t>
  </si>
  <si>
    <t>11-イ-9.昇給・昇進（新卒・高卒）</t>
  </si>
  <si>
    <t>11-イ-9.昇給・昇進（新卒・高卒以外）</t>
  </si>
  <si>
    <t>11-イ-9.昇給・昇進（20歳代・経験有）</t>
  </si>
  <si>
    <t>11-イ-9.昇給・昇進（20歳代・未経験）</t>
  </si>
  <si>
    <t>11-イ-9.昇給・昇進（30歳代・経験有）</t>
  </si>
  <si>
    <t>11-イ-9.昇給・昇進（30歳代・未経験）</t>
  </si>
  <si>
    <t>11-イ-9.昇給・昇進（40歳代・経験有）</t>
  </si>
  <si>
    <t>11-イ-9.昇給・昇進（40歳代・未経験）</t>
  </si>
  <si>
    <t>11-イ-9.昇給・昇進（50歳代・経験有）</t>
  </si>
  <si>
    <t>11-イ-9.昇給・昇進（50歳代・未経験）</t>
  </si>
  <si>
    <t>11-イ-9.昇給・昇進（60歳以上・経験有）</t>
  </si>
  <si>
    <t>11-イ-9.昇給・昇進（60歳以上・未経験）</t>
  </si>
  <si>
    <t>11-イ-10.その他</t>
  </si>
  <si>
    <t>11-イ-10.その他（新卒・高卒）</t>
  </si>
  <si>
    <t>11-イ-10.その他（新卒・高卒以外）</t>
  </si>
  <si>
    <t>11-イ-10.その他（20歳代・経験有）</t>
  </si>
  <si>
    <t>11-イ-10.その他（20歳代・未経験）</t>
  </si>
  <si>
    <t>11-イ-10.その他（30歳代・経験有）</t>
  </si>
  <si>
    <t>11-イ-10.その他（30歳代・未経験）</t>
  </si>
  <si>
    <t>11-イ-10.その他（40歳代・経験有）</t>
  </si>
  <si>
    <t>11-イ-10.その他（40歳代・未経験）</t>
  </si>
  <si>
    <t>11-イ-10.その他（50歳代・経験有）</t>
  </si>
  <si>
    <t>11-イ-10.その他（50歳代・未経験）</t>
  </si>
  <si>
    <t>11-イ-10.その他（60歳以上・経験有）</t>
  </si>
  <si>
    <t>11-イ-10.その他（60歳以上・未経験）</t>
  </si>
  <si>
    <t>11-イ.合計（新卒・高卒）</t>
  </si>
  <si>
    <t>11-イ.合計（新卒・高卒以外）</t>
  </si>
  <si>
    <t>11-イ.合計（20歳代・経験有）</t>
  </si>
  <si>
    <t>11-イ.合計（20歳代・未経験）</t>
  </si>
  <si>
    <t>11-イ.合計（30歳代・経験有）</t>
  </si>
  <si>
    <t>11-イ.合計（30歳代・未経験）</t>
  </si>
  <si>
    <t>11-イ.合計（40歳代・経験有）</t>
  </si>
  <si>
    <t>11-イ.合計（40歳代・未経験）</t>
  </si>
  <si>
    <t>11-イ.合計（50歳代・経験有）</t>
  </si>
  <si>
    <t>11-イ.合計（50歳代・未経験）</t>
  </si>
  <si>
    <t>11-イ.合計（60歳以上・経験有）</t>
  </si>
  <si>
    <t>11-イ.合計（60歳以上・未経験）</t>
  </si>
  <si>
    <t>12-1.介護職（新卒・高卒）</t>
  </si>
  <si>
    <t>12-1.介護職（新卒・高卒以外）</t>
  </si>
  <si>
    <t>12-1.介護職（20歳代・経験有）</t>
  </si>
  <si>
    <t>12-1.介護職（20歳代・未経験）</t>
  </si>
  <si>
    <t>12-1.介護職（30歳代・経験有）</t>
  </si>
  <si>
    <t>12-1.介護職（30歳代・未経験）</t>
  </si>
  <si>
    <t>12-1.介護職（40歳代・経験有）</t>
  </si>
  <si>
    <t>12-1.介護職（40歳代・未経験）</t>
  </si>
  <si>
    <t>12-1.介護職（50歳代・経験有）</t>
  </si>
  <si>
    <t>12-1.介護職（50歳代・未経験）</t>
  </si>
  <si>
    <t>12-1.介護職（60歳以上・経験有）</t>
  </si>
  <si>
    <t>12-1.介護職（60歳以上・未経験）</t>
  </si>
  <si>
    <t>12-2.介護職　介護福祉士以外（新卒・高卒）</t>
  </si>
  <si>
    <t>12-2.介護職　介護福祉士以外（新卒・高卒以外）</t>
  </si>
  <si>
    <t>12-2.介護職　介護福祉士以外（20歳代・経験有）</t>
  </si>
  <si>
    <t>12-2.介護職　介護福祉士以外（20歳代・未経験）</t>
  </si>
  <si>
    <t>12-2.介護職　介護福祉士以外（30歳代・経験有）</t>
  </si>
  <si>
    <t>12-2.介護職　介護福祉士以外（30歳代・未経験）</t>
  </si>
  <si>
    <t>12-2.介護職　介護福祉士以外（40歳代・経験有）</t>
  </si>
  <si>
    <t>12-2.介護職　介護福祉士以外（40歳代・未経験）</t>
  </si>
  <si>
    <t>12-2.介護職　介護福祉士以外（50歳代・経験有）</t>
  </si>
  <si>
    <t>12-2.介護職　介護福祉士以外（50歳代・未経験）</t>
  </si>
  <si>
    <t>12-2.介護職　介護福祉士以外（60歳以上・経験有）</t>
  </si>
  <si>
    <t>12-2.介護職　介護福祉士以外（60歳以上・未経験）</t>
  </si>
  <si>
    <t>12-3.訪問介護員（新卒・高卒）</t>
  </si>
  <si>
    <t>12-3.訪問介護員（新卒・高卒以外）</t>
  </si>
  <si>
    <t>12-3.訪問介護員（20歳代・経験有）</t>
  </si>
  <si>
    <t>12-3.訪問介護員（20歳代・未経験）</t>
  </si>
  <si>
    <t>12-3.訪問介護員（30歳代・経験有）</t>
  </si>
  <si>
    <t>12-3.訪問介護員（30歳代・未経験）</t>
  </si>
  <si>
    <t>12-3.訪問介護員（40歳代・経験有）</t>
  </si>
  <si>
    <t>12-3.訪問介護員（40歳代・未経験）</t>
  </si>
  <si>
    <t>12-3.訪問介護員（50歳代・経験有）</t>
  </si>
  <si>
    <t>12-3.訪問介護員（50歳代・未経験）</t>
  </si>
  <si>
    <t>12-3.訪問介護員（60歳以上・経験有）</t>
  </si>
  <si>
    <t>12-3.訪問介護員（60歳以上・未経験）</t>
  </si>
  <si>
    <t>12-4.相談員・支援員・指導員（新卒・高卒）</t>
  </si>
  <si>
    <t>12-4.相談員・支援員・指導員（新卒・高卒以外）</t>
  </si>
  <si>
    <t>12-4.相談員・支援員・指導員（20歳代・経験有）</t>
  </si>
  <si>
    <t>12-4.相談員・支援員・指導員（20歳代・未経験）</t>
  </si>
  <si>
    <t>12-4.相談員・支援員・指導員（30歳代・経験有）</t>
  </si>
  <si>
    <t>12-4.相談員・支援員・指導員（30歳代・未経験）</t>
  </si>
  <si>
    <t>12-4.相談員・支援員・指導員（40歳代・経験有）</t>
  </si>
  <si>
    <t>12-4.相談員・支援員・指導員（40歳代・未経験）</t>
  </si>
  <si>
    <t>12-4.相談員・支援員・指導員（50歳代・経験有）</t>
  </si>
  <si>
    <t>12-4.相談員・支援員・指導員（50歳代・未経験）</t>
  </si>
  <si>
    <t>12-4.相談員・支援員・指導員（60歳以上・経験有）</t>
  </si>
  <si>
    <t>12-4.相談員・支援員・指導員（60歳以上・未経験）</t>
  </si>
  <si>
    <t>12-5.介護支援専門員（新卒・高卒）</t>
  </si>
  <si>
    <t>12-5.介護支援専門員（新卒・高卒以外）</t>
  </si>
  <si>
    <t>12-5.介護支援専門員（20歳代・経験有）</t>
  </si>
  <si>
    <t>12-5.介護支援専門員（20歳代・未経験）</t>
  </si>
  <si>
    <t>12-5.介護支援専門員（30歳代・経験有）</t>
  </si>
  <si>
    <t>12-5.介護支援専門員（30歳代・未経験）</t>
  </si>
  <si>
    <t>12-5.介護支援専門員（40歳代・経験有）</t>
  </si>
  <si>
    <t>12-5.介護支援専門員（40歳代・未経験）</t>
  </si>
  <si>
    <t>12-5.介護支援専門員（50歳代・経験有）</t>
  </si>
  <si>
    <t>12-5.介護支援専門員（50歳代・未経験）</t>
  </si>
  <si>
    <t>12-5.介護支援専門員（60歳以上・経験有）</t>
  </si>
  <si>
    <t>12-5.介護支援専門員（60歳以上・未経験）</t>
  </si>
  <si>
    <t>12-6.看護職（新卒・高卒）</t>
  </si>
  <si>
    <t>12-6.看護職（新卒・高卒以外）</t>
  </si>
  <si>
    <t>12-6.看護職（20歳代・経験有）</t>
  </si>
  <si>
    <t>12-6.看護職（20歳代・未経験）</t>
  </si>
  <si>
    <t>12-6.看護職（30歳代・経験有）</t>
  </si>
  <si>
    <t>12-6.看護職（30歳代・未経験）</t>
  </si>
  <si>
    <t>12-6.看護職（40歳代・経験有）</t>
  </si>
  <si>
    <t>12-6.看護職（40歳代・未経験）</t>
  </si>
  <si>
    <t>12-6.看護職（50歳代・経験有）</t>
  </si>
  <si>
    <t>12-6.看護職（50歳代・未経験）</t>
  </si>
  <si>
    <t>12-6.看護職（60歳以上・経験有）</t>
  </si>
  <si>
    <t>12-6.看護職（60歳以上・未経験）</t>
  </si>
  <si>
    <t>12-7.セラピスト（新卒・高卒）</t>
  </si>
  <si>
    <t>12-7.セラピスト（新卒・高卒以外）</t>
  </si>
  <si>
    <t>12-7.セラピスト（20歳代・経験有）</t>
  </si>
  <si>
    <t>12-7.セラピスト（20歳代・未経験）</t>
  </si>
  <si>
    <t>12-7.セラピスト（30歳代・経験有）</t>
  </si>
  <si>
    <t>12-7.セラピスト（30歳代・未経験）</t>
  </si>
  <si>
    <t>12-7.セラピスト（40歳代・経験有）</t>
  </si>
  <si>
    <t>12-7.セラピスト（40歳代・未経験）</t>
  </si>
  <si>
    <t>12-7.セラピスト（50歳代・経験有）</t>
  </si>
  <si>
    <t>12-7.セラピスト（50歳代・未経験）</t>
  </si>
  <si>
    <t>12-7.セラピスト（60歳以上・経験有）</t>
  </si>
  <si>
    <t>12-7.セラピスト（60歳以上・未経験）</t>
  </si>
  <si>
    <t>12-8.栄養士・調理員等（新卒・高卒）</t>
  </si>
  <si>
    <t>12-8.栄養士・調理員等（新卒・高卒以外）</t>
  </si>
  <si>
    <t>12-8.栄養士・調理員等（20歳代・経験有）</t>
  </si>
  <si>
    <t>12-8.栄養士・調理員等（20歳代・未経験）</t>
  </si>
  <si>
    <t>12-8.栄養士・調理員等（30歳代・経験有）</t>
  </si>
  <si>
    <t>12-8.栄養士・調理員等（30歳代・未経験）</t>
  </si>
  <si>
    <t>12-8.栄養士・調理員等（40歳代・経験有）</t>
  </si>
  <si>
    <t>12-8.栄養士・調理員等（40歳代・未経験）</t>
  </si>
  <si>
    <t>12-8.栄養士・調理員等（50歳代・経験有）</t>
  </si>
  <si>
    <t>12-8.栄養士・調理員等（50歳代・未経験）</t>
  </si>
  <si>
    <t>12-8栄養士・調理員等（60歳以上・経験有）</t>
  </si>
  <si>
    <t>12-8.栄養士・調理員等（60歳以上・未経験）</t>
  </si>
  <si>
    <t>12-9.上記以外の職種すべて（新卒・高卒）</t>
  </si>
  <si>
    <t>12-9.上記以外の職種すべて（新卒・高卒以外）</t>
  </si>
  <si>
    <t>12-9.上記以外の職種すべて（20歳代・経験有）</t>
  </si>
  <si>
    <t>12-9.上記以外の職種すべて（20歳代・未経験）</t>
  </si>
  <si>
    <t>12-9.上記以外の職種すべて（30歳代・経験有）</t>
  </si>
  <si>
    <t>12-9.上記以外の職種すべて（30歳代・未経験）</t>
  </si>
  <si>
    <t>12-9.上記以外の職種すべて（40歳代・経験有）</t>
  </si>
  <si>
    <t>12-9.上記以外の職種すべて（40歳代・未経験）</t>
  </si>
  <si>
    <t>12-9.上記以外の職種すべて（50歳代・経験有）</t>
  </si>
  <si>
    <t>12-9.上記以外の職種すべて（50歳代・未経験）</t>
  </si>
  <si>
    <t>12-9.上記以外の職種すべて（60歳以上・経験有）</t>
  </si>
  <si>
    <t>12-9.上記以外の職種すべて（60歳以上・未経験）</t>
  </si>
  <si>
    <t>12.合計（新卒・高卒）</t>
  </si>
  <si>
    <t>12.合計（新卒・高卒以外）</t>
  </si>
  <si>
    <t>12.合計（20歳代・経験有）</t>
  </si>
  <si>
    <t>12.合計（20歳代・未経験）</t>
  </si>
  <si>
    <t>12.合計（30歳代・経験有）</t>
  </si>
  <si>
    <t>12.合計（30歳代・未経験）</t>
  </si>
  <si>
    <t>12.合計（40歳代・経験有）</t>
  </si>
  <si>
    <t>12.合計（40歳代・未経験）</t>
  </si>
  <si>
    <t>12.合計（50歳代・経験有）</t>
  </si>
  <si>
    <t>12.合計（50歳代・未経験）</t>
  </si>
  <si>
    <t>12.合計（60歳以上・経験有）</t>
  </si>
  <si>
    <t>12.合計（60歳以上・未経験）</t>
  </si>
  <si>
    <t>13-正規-1.介護職（福祉・介護）</t>
  </si>
  <si>
    <t>13-正規-1.介護職（医療）</t>
  </si>
  <si>
    <t>13-正規-1.介護職（サービス業）</t>
  </si>
  <si>
    <t>13-正規-1.介護職（販売業）</t>
  </si>
  <si>
    <t>13-正規-1.介護職（製造業）</t>
  </si>
  <si>
    <t>13-正規-1.介護職（建築・土木）</t>
  </si>
  <si>
    <t>13-正規-1.介護職（輸送・運転）</t>
  </si>
  <si>
    <t>13-正規-1.介護職（その他）</t>
  </si>
  <si>
    <t>13-正規-2.介護職　介護福祉士以外（福祉・介護）</t>
  </si>
  <si>
    <t>13-正規-2.介護職　介護福祉士以外（医療）</t>
  </si>
  <si>
    <t>13-正規-2.介護職　介護福祉士以外（サービス業）</t>
  </si>
  <si>
    <t>13-正規-2.介護職　介護福祉士以外（販売業）</t>
  </si>
  <si>
    <t>13-正規-2.介護職　介護福祉士以外（製造業）</t>
  </si>
  <si>
    <t>13-正規-2.介護職　介護福祉士以外（建築・土木）</t>
  </si>
  <si>
    <t>13-正規-2.介護職　介護福祉士以外（輸送・運転）</t>
  </si>
  <si>
    <t>13-正規-2.介護職　介護福祉士以外（その他）</t>
  </si>
  <si>
    <t>13-正規-3.訪問介護員（福祉・介護）</t>
  </si>
  <si>
    <t>13-正規-3.訪問介護員（医療）</t>
  </si>
  <si>
    <t>13-正規-3.訪問介護員（サービス業）</t>
  </si>
  <si>
    <t>13-正規-3.訪問介護員（販売業）</t>
  </si>
  <si>
    <t>13-正規-3.訪問介護員（製造業）</t>
  </si>
  <si>
    <t>13-正規-3.訪問介護員（建築・土木）</t>
  </si>
  <si>
    <t>13-正規-3.訪問介護員（輸送・運転）</t>
  </si>
  <si>
    <t>13-正規-3.訪問介護員（その他）</t>
  </si>
  <si>
    <t>13-正規-4.相談員・支援員・指導員（福祉・介護）</t>
    <rPh sb="12" eb="15">
      <t>シエンイン</t>
    </rPh>
    <phoneticPr fontId="66"/>
  </si>
  <si>
    <t>13-正規-4.相談員・支援員・指導員（医療）</t>
    <rPh sb="12" eb="15">
      <t>シエンイン</t>
    </rPh>
    <phoneticPr fontId="66"/>
  </si>
  <si>
    <t>13-正規-4.相談員・支援員・指導員（サービス業）</t>
    <rPh sb="12" eb="15">
      <t>シエンイン</t>
    </rPh>
    <phoneticPr fontId="66"/>
  </si>
  <si>
    <t>13-正規-4.相談員・支援員・指導員（販売業）</t>
    <rPh sb="12" eb="15">
      <t>シエンイン</t>
    </rPh>
    <phoneticPr fontId="66"/>
  </si>
  <si>
    <t>13-正規-4.相談員・支援員・指導員（製造業）</t>
    <rPh sb="12" eb="15">
      <t>シエンイン</t>
    </rPh>
    <phoneticPr fontId="66"/>
  </si>
  <si>
    <t>13-正規-4.相談員・支援員・指導員（建築・土木）</t>
    <rPh sb="12" eb="15">
      <t>シエンイン</t>
    </rPh>
    <phoneticPr fontId="66"/>
  </si>
  <si>
    <t>13-正規-4.相談員・支援員・指導員（輸送・運転）</t>
    <rPh sb="12" eb="15">
      <t>シエンイン</t>
    </rPh>
    <phoneticPr fontId="66"/>
  </si>
  <si>
    <t>13-正規-4.相談員・支援員・指導員（その他）</t>
    <rPh sb="12" eb="15">
      <t>シエンイン</t>
    </rPh>
    <phoneticPr fontId="66"/>
  </si>
  <si>
    <t>13-正規-5.介護支援専門員（福祉・介護）</t>
  </si>
  <si>
    <t>13-正規-5.介護支援専門員（医療）</t>
  </si>
  <si>
    <t>13-正規-5.介護支援専門員（サービス業）</t>
  </si>
  <si>
    <t>13-正規-5.介護支援専門員（販売業）</t>
  </si>
  <si>
    <t>13-正規-5.介護支援専門員（製造業）</t>
  </si>
  <si>
    <t>13-正規-5.介護支援専門員（建築・土木）</t>
  </si>
  <si>
    <t>13-正規-5.介護支援専門員（輸送・運転）</t>
  </si>
  <si>
    <t>13-正規-5.介護支援専門員（その他）</t>
  </si>
  <si>
    <t>13-正規-6.看護職（福祉・介護）</t>
  </si>
  <si>
    <t>13-正規-6.看護職（医療）</t>
  </si>
  <si>
    <t>13-正規-6.看護職（サービス業）</t>
  </si>
  <si>
    <t>13-正規-6.看護職（販売業）</t>
  </si>
  <si>
    <t>13-正規-6.看護職（製造業）</t>
  </si>
  <si>
    <t>13-正規-6.看護職（建築・土木）</t>
  </si>
  <si>
    <t>13-正規-6.看護職（輸送・運転）</t>
  </si>
  <si>
    <t>13-正規-6.看護職（その他）</t>
  </si>
  <si>
    <t>13-正規-7.セラピスト（福祉・介護）</t>
  </si>
  <si>
    <t>13-正規-7.セラピスト（医療）</t>
  </si>
  <si>
    <t>13-正規-7.セラピスト（サービス業）</t>
  </si>
  <si>
    <t>13-正規-7.セラピスト（販売業）</t>
  </si>
  <si>
    <t>13-正規-7.セラピスト（製造業）</t>
  </si>
  <si>
    <t>13-正規-7.セラピスト（建築・土木）</t>
  </si>
  <si>
    <t>13-正規-7.セラピスト（輸送・運転）</t>
  </si>
  <si>
    <t>13-正規-7.セラピスト（その他）</t>
  </si>
  <si>
    <t>13-正規-8.栄養士・調理員等（福祉・介護）</t>
  </si>
  <si>
    <t>13-正規-8.栄養士・調理員等（医療）</t>
  </si>
  <si>
    <t>13-正規-8.栄養士・調理員等（サービス業）</t>
  </si>
  <si>
    <t>13-正規-8.栄養士・調理員等（販売業）</t>
  </si>
  <si>
    <t>13-正規-8.栄養士・調理員等（製造業）</t>
  </si>
  <si>
    <t>13-正規-8.栄養士・調理員等（建築・土木）</t>
  </si>
  <si>
    <t>13-正規-8.栄養士・調理員等（輸送・運転）</t>
  </si>
  <si>
    <t>13-正規-8.栄養士・調理員等（その他）</t>
  </si>
  <si>
    <t>13-正規-9.上記以外の職種すべて（福祉・介護）</t>
  </si>
  <si>
    <t>13-正規-9.上記以外の職種すべて（医療）</t>
  </si>
  <si>
    <t>13-正規-9.上記以外の職種すべて（サービス業）</t>
  </si>
  <si>
    <t>13-正規-9.上記以外の職種すべて（販売業）</t>
  </si>
  <si>
    <t>13-正規-9.上記以外の職種すべて（製造業）</t>
  </si>
  <si>
    <t>13-正規-9.上記以外の職種すべて（建築・土木）</t>
  </si>
  <si>
    <t>13-正規-9.上記以外の職種すべて（輸送・運転）</t>
  </si>
  <si>
    <t>13-正規-9.上記以外の職種すべて（その他）</t>
  </si>
  <si>
    <t>13-正規.合計（福祉・介護）</t>
  </si>
  <si>
    <t>13-正規.合計（医療）</t>
  </si>
  <si>
    <t>13-正規.合計（サービス業）</t>
  </si>
  <si>
    <t>13-正規.合計（販売業）</t>
  </si>
  <si>
    <t>13-正規.合計（製造業）</t>
  </si>
  <si>
    <t>13-正規.合計（建築・土木）</t>
  </si>
  <si>
    <t>13-正規.合計（輸送・運転）</t>
  </si>
  <si>
    <t>13-正規.合計（その他）</t>
  </si>
  <si>
    <t>13-非正規-1.介護職（福祉・介護）</t>
  </si>
  <si>
    <t>13-非正規-1.介護職（医療）</t>
  </si>
  <si>
    <t>13-非正規-1.介護職（サービス業）</t>
  </si>
  <si>
    <t>13-非正規-1.介護職（販売業）</t>
  </si>
  <si>
    <t>13-非正規-1.介護職（製造業）</t>
  </si>
  <si>
    <t>13-非正規-1.介護職（建築・土木）</t>
  </si>
  <si>
    <t>13-非正規-1.介護職（輸送・運転）</t>
  </si>
  <si>
    <t>13-非正規-1.介護職（その他）</t>
  </si>
  <si>
    <t>13-非正規-2.介護職　介護福祉士以外（福祉・介護）</t>
  </si>
  <si>
    <t>13-非正規-2.介護職　介護福祉士以外（医療）</t>
  </si>
  <si>
    <t>13-非正規-2.介護職　介護福祉士以外（サービス業）</t>
  </si>
  <si>
    <t>13-非正規-2.介護職　介護福祉士以外（販売業）</t>
  </si>
  <si>
    <t>13-非正規-2.介護職　介護福祉士以外（製造業）</t>
  </si>
  <si>
    <t>13-非正規-2.介護職　介護福祉士以外（建築・土木）</t>
  </si>
  <si>
    <t>13-非正規-2.介護職　介護福祉士以外（輸送・運転）</t>
  </si>
  <si>
    <t>13-非正規-2.介護職　介護福祉士以外（その他）</t>
  </si>
  <si>
    <t>13-非正規-3.訪問介護員（福祉・介護）</t>
  </si>
  <si>
    <t>13-非正規-3.訪問介護員（医療）</t>
  </si>
  <si>
    <t>13-非正規-3.訪問介護員（サービス業）</t>
  </si>
  <si>
    <t>13-非正規-3.訪問介護員（販売業）</t>
  </si>
  <si>
    <t>13-非正規-3.訪問介護員（製造業）</t>
  </si>
  <si>
    <t>13-非正規-3.訪問介護員（建築・土木）</t>
  </si>
  <si>
    <t>13-非正規-3.訪問介護員（輸送・運転）</t>
  </si>
  <si>
    <t>13-非正規-3.訪問介護員（その他）</t>
  </si>
  <si>
    <t>13-非正規-4.相談員・支援員・指導員（福祉・介護）</t>
    <rPh sb="3" eb="4">
      <t>ヒ</t>
    </rPh>
    <rPh sb="13" eb="16">
      <t>シエンイン</t>
    </rPh>
    <phoneticPr fontId="66"/>
  </si>
  <si>
    <t>13-非正規-4.相談員・支援員・指導員（医療）</t>
    <rPh sb="3" eb="4">
      <t>ヒ</t>
    </rPh>
    <rPh sb="13" eb="16">
      <t>シエンイン</t>
    </rPh>
    <phoneticPr fontId="66"/>
  </si>
  <si>
    <t>13-非正規-4.相談員・支援員・指導員（サービス業）</t>
    <rPh sb="3" eb="4">
      <t>ヒ</t>
    </rPh>
    <rPh sb="13" eb="16">
      <t>シエンイン</t>
    </rPh>
    <phoneticPr fontId="66"/>
  </si>
  <si>
    <t>13-非正規-4.相談員・支援員・指導員（販売業）</t>
    <rPh sb="3" eb="4">
      <t>ヒ</t>
    </rPh>
    <rPh sb="13" eb="16">
      <t>シエンイン</t>
    </rPh>
    <phoneticPr fontId="66"/>
  </si>
  <si>
    <t>13-非正規-4.相談員・支援員・指導員（製造業）</t>
    <rPh sb="3" eb="4">
      <t>ヒ</t>
    </rPh>
    <rPh sb="13" eb="16">
      <t>シエンイン</t>
    </rPh>
    <phoneticPr fontId="66"/>
  </si>
  <si>
    <t>13-非正規-4.相談員・支援員・指導員（建築・土木）</t>
    <rPh sb="3" eb="4">
      <t>ヒ</t>
    </rPh>
    <rPh sb="13" eb="16">
      <t>シエンイン</t>
    </rPh>
    <phoneticPr fontId="66"/>
  </si>
  <si>
    <t>13-非正規-4.相談員・支援員・指導員（輸送・運転）</t>
    <rPh sb="3" eb="4">
      <t>ヒ</t>
    </rPh>
    <rPh sb="13" eb="16">
      <t>シエンイン</t>
    </rPh>
    <phoneticPr fontId="66"/>
  </si>
  <si>
    <t>13-非正規-4.相談員・支援員・指導員（その他）</t>
    <rPh sb="3" eb="4">
      <t>ヒ</t>
    </rPh>
    <rPh sb="13" eb="16">
      <t>シエンイン</t>
    </rPh>
    <phoneticPr fontId="66"/>
  </si>
  <si>
    <t>13-非正規-5.介護支援専門員（福祉・介護）</t>
    <rPh sb="3" eb="4">
      <t>ヒ</t>
    </rPh>
    <phoneticPr fontId="66"/>
  </si>
  <si>
    <t>13-非正規-5.介護支援専門員（医療）</t>
    <rPh sb="3" eb="4">
      <t>ヒ</t>
    </rPh>
    <phoneticPr fontId="66"/>
  </si>
  <si>
    <t>13-非正規-5.介護支援専門員（サービス業）</t>
    <rPh sb="3" eb="4">
      <t>ヒ</t>
    </rPh>
    <phoneticPr fontId="66"/>
  </si>
  <si>
    <t>13-非正規-5.介護支援専門員（販売業）</t>
    <rPh sb="3" eb="4">
      <t>ヒ</t>
    </rPh>
    <phoneticPr fontId="66"/>
  </si>
  <si>
    <t>13-非正規-5.介護支援専門員（製造業）</t>
    <rPh sb="3" eb="4">
      <t>ヒ</t>
    </rPh>
    <phoneticPr fontId="66"/>
  </si>
  <si>
    <t>13-非正規-5.介護支援専門員（建築・土木）</t>
    <rPh sb="3" eb="4">
      <t>ヒ</t>
    </rPh>
    <phoneticPr fontId="66"/>
  </si>
  <si>
    <t>13-非正規-5.介護支援専門員（輸送・運転）</t>
    <rPh sb="3" eb="4">
      <t>ヒ</t>
    </rPh>
    <phoneticPr fontId="66"/>
  </si>
  <si>
    <t>13-非正規-5.介護支援専門員（その他）</t>
    <rPh sb="3" eb="4">
      <t>ヒ</t>
    </rPh>
    <phoneticPr fontId="66"/>
  </si>
  <si>
    <t>13-非正規-6.看護職（福祉・介護）</t>
  </si>
  <si>
    <t>13-非正規-6.看護職（医療）</t>
  </si>
  <si>
    <t>13-非正規-6.看護職（サービス業）</t>
  </si>
  <si>
    <t>13-非正規-6.看護職（販売業）</t>
  </si>
  <si>
    <t>13-非正規-6.看護職（製造業）</t>
  </si>
  <si>
    <t>13-非正規-6.看護職（建築・土木）</t>
  </si>
  <si>
    <t>13-非正規-6.看護職（輸送・運転）</t>
  </si>
  <si>
    <t>13-非正規-6.看護職（その他）</t>
  </si>
  <si>
    <t>13-非正規-7.セラピスト（福祉・介護）</t>
  </si>
  <si>
    <t>13-非正規-7.セラピスト（医療）</t>
  </si>
  <si>
    <t>13-非正規-7.セラピスト（サービス業）</t>
  </si>
  <si>
    <t>13-非正規-7.セラピスト（販売業）</t>
  </si>
  <si>
    <t>13-非正規-7.セラピスト（製造業）</t>
  </si>
  <si>
    <t>13-非正規-7.セラピスト（建築・土木）</t>
  </si>
  <si>
    <t>13-非正規-7.セラピスト（輸送・運転）</t>
  </si>
  <si>
    <t>13-非正規-7.セラピスト（その他）</t>
  </si>
  <si>
    <t>13-非正規-8.栄養士・調理員等（福祉・介護）</t>
  </si>
  <si>
    <t>13-非正規-8.栄養士・調理員等（医療）</t>
  </si>
  <si>
    <t>13-非正規-8.栄養士・調理員等（サービス業）</t>
  </si>
  <si>
    <t>13-非正規-8.栄養士・調理員等（販売業）</t>
  </si>
  <si>
    <t>13-非正規-8.栄養士・調理員等（製造業）</t>
  </si>
  <si>
    <t>13-非正規-8.栄養士・調理員等（建築・土木）</t>
  </si>
  <si>
    <t>13-非正規-8.栄養士・調理員等（輸送・運転）</t>
  </si>
  <si>
    <t>13-非正規-8.栄養士・調理員等（その他）</t>
  </si>
  <si>
    <t>13-非正規-9.上記以外の職種すべて（福祉・介護）</t>
  </si>
  <si>
    <t>13-非正規-9.上記以外の職種すべて（医療）</t>
  </si>
  <si>
    <t>13-非正規-9.上記以外の職種すべて（サービス業）</t>
  </si>
  <si>
    <t>13-非正規-9.上記以外の職種すべて（販売業）</t>
  </si>
  <si>
    <t>13-非正規-9.上記以外の職種すべて（製造業）</t>
  </si>
  <si>
    <t>13-非正規-9.上記以外の職種すべて（建築・土木）</t>
  </si>
  <si>
    <t>13-非正規-9.上記以外の職種すべて（輸送・運転）</t>
  </si>
  <si>
    <t>13-非正規-9.上記以外の職種すべて（その他）</t>
  </si>
  <si>
    <t>13-非正規.合計（福祉・介護）</t>
  </si>
  <si>
    <t>13-非正規.合計（医療）</t>
  </si>
  <si>
    <t>13-非正規.合計（サービス業）</t>
  </si>
  <si>
    <t>13-非正規.合計（販売業）</t>
  </si>
  <si>
    <t>13-非正規.合計（製造業）</t>
  </si>
  <si>
    <t>13-非正規.合計（建築・土木）</t>
  </si>
  <si>
    <t>13-非正規.合計（輸送・運転）</t>
  </si>
  <si>
    <t>13-非正規.合計（その他）</t>
  </si>
  <si>
    <t>14-4.相談員・支援員・指導員（正規・20歳代）</t>
  </si>
  <si>
    <t>14-4.相談員・支援員・指導員（正規・30歳代）</t>
  </si>
  <si>
    <t>14-4.相談員・支援員・指導員（正規・40歳代）</t>
  </si>
  <si>
    <t>14-4.相談員・支援員・指導員（正規・50歳代）</t>
  </si>
  <si>
    <t>14-4.相談員・支援員・指導員（正規・60歳代）</t>
  </si>
  <si>
    <t>14-4.相談員・支援員・指導員（非正規・20歳代）</t>
  </si>
  <si>
    <t>14-4.相談員・支援員・指導員（非正規・30歳代）</t>
  </si>
  <si>
    <t>14-4.相談員・支援員・指導員（非正規・40歳代）</t>
  </si>
  <si>
    <t>14-4.相談員・支援員・指導員（非正規・50歳代）</t>
  </si>
  <si>
    <t>14-4.相談員・支援員・指導員（非正規・60歳代）</t>
  </si>
  <si>
    <t>14-4.相談員・支援員・指導員（正規・20歳代・退職）</t>
  </si>
  <si>
    <t>14-4.相談員・支援員・指導員（正規・30歳代・退職）</t>
  </si>
  <si>
    <t>14-4.相談員・支援員・指導員（正規・40歳代・退職）</t>
  </si>
  <si>
    <t>14-4.相談員・支援員・指導員（正規・50歳代・退職）</t>
  </si>
  <si>
    <t>14-4.相談員・支援員・指導員（正規・60歳代・退職）</t>
  </si>
  <si>
    <t>14-4.相談員・支援員・指導員（非正規・20歳代・退職）</t>
  </si>
  <si>
    <t>14-4.相談員・支援員・指導員（非正規・30歳代・退職）</t>
  </si>
  <si>
    <t>14-4.相談員・支援員・指導員（非正規・40歳代・退職）</t>
  </si>
  <si>
    <t>14-4.相談員・支援員・指導員（非正規・50歳代・退職）</t>
  </si>
  <si>
    <t>14-4.相談員・支援員・指導員（非正規・60歳代・退職）</t>
  </si>
  <si>
    <t>14-5.介護支援専門員（正規・20歳代）</t>
  </si>
  <si>
    <t>14-5.介護支援専門員（正規・30歳代）</t>
  </si>
  <si>
    <t>14-5.介護支援専門員（正規・40歳代）</t>
  </si>
  <si>
    <t>14-5.介護支援専門員（正規・50歳代）</t>
  </si>
  <si>
    <t>14-5.介護支援専門員（正規・60歳代）</t>
  </si>
  <si>
    <t>14-5.介護支援専門員（非正規・20歳代）</t>
  </si>
  <si>
    <t>14-5.介護支援専門員（非正規・30歳代）</t>
  </si>
  <si>
    <t>14-5.介護支援専門員（非正規・40歳代）</t>
  </si>
  <si>
    <t>14-5.介護支援専門員（非正規・50歳代）</t>
  </si>
  <si>
    <t>14-5.介護支援専門員（非正規・60歳代）</t>
  </si>
  <si>
    <t>14-5.介護支援専門員（正規・20歳代・退職）</t>
  </si>
  <si>
    <t>14-5.介護支援専門員（正規・30歳代・退職）</t>
  </si>
  <si>
    <t>14-5.介護支援専門員（正規・40歳代・退職）</t>
  </si>
  <si>
    <t>14-5.介護支援専門員（正規・50歳代・退職）</t>
  </si>
  <si>
    <t>14-5.介護支援専門員（正規・60歳代・退職）</t>
  </si>
  <si>
    <t>14-5.介護支援専門員（非正規・20歳代・退職）</t>
  </si>
  <si>
    <t>14-5.介護支援専門員（非正規・30歳代・退職）</t>
  </si>
  <si>
    <t>14-5.介護支援専門員（非正規・40歳代・退職）</t>
  </si>
  <si>
    <t>14-5.介護支援専門員（非正規・50歳代・退職）</t>
  </si>
  <si>
    <t>14-5.介護支援専門員（非正規・60歳代・退職）</t>
  </si>
  <si>
    <t>14-8.栄養士・調理員等（正規・20歳代）</t>
  </si>
  <si>
    <t>14-8.栄養士・調理員等（正規・30歳代）</t>
  </si>
  <si>
    <t>14-8.栄養士・調理員等（正規・40歳代）</t>
  </si>
  <si>
    <t>14-8.栄養士・調理員等（正規・50歳代）</t>
  </si>
  <si>
    <t>14-8.栄養士・調理員等（正規・60歳代）</t>
  </si>
  <si>
    <t>14-8.栄養士・調理員等（非正規・20歳代）</t>
  </si>
  <si>
    <t>14-8.栄養士・調理員等（非正規・30歳代）</t>
  </si>
  <si>
    <t>14-8.栄養士・調理員等（非正規・40歳代）</t>
  </si>
  <si>
    <t>14-8.栄養士・調理員等（非正規・50歳代）</t>
  </si>
  <si>
    <t>14-8.栄養士・調理員等（非正規・60歳代）</t>
  </si>
  <si>
    <t>14-8.栄養士・調理員等（正規・20歳代・退職）</t>
  </si>
  <si>
    <t>14-8.栄養士・調理員等（正規・30歳代・退職）</t>
  </si>
  <si>
    <t>14-8.栄養士・調理員等（正規・40歳代・退職）</t>
  </si>
  <si>
    <t>14-8.栄養士・調理員等（正規・50歳代・退職）</t>
  </si>
  <si>
    <t>14-8.栄養士・調理員等（正規・60歳代・退職）</t>
  </si>
  <si>
    <t>14-8.栄養士・調理員等（非正規・20歳代・退職）</t>
  </si>
  <si>
    <t>14-8.栄養士・調理員等（非正規・30歳代・退職）</t>
  </si>
  <si>
    <t>14-8.栄養士・調理員等（非正規・40歳代・退職）</t>
  </si>
  <si>
    <t>14-8.栄養士・調理員等（非正規・50歳代・退職）</t>
  </si>
  <si>
    <t>14-8.栄養士・調理員等（非正規・60歳代・退職）</t>
  </si>
  <si>
    <t>14-9.上記以外の職種すべて（正規・20歳代）</t>
  </si>
  <si>
    <t>14-9.上記以外の職種すべて（正規・30歳代）</t>
  </si>
  <si>
    <t>14-9.上記以外の職種すべて（正規・40歳代）</t>
  </si>
  <si>
    <t>14-9.上記以外の職種すべて（正規・50歳代）</t>
  </si>
  <si>
    <t>14-9.上記以外の職種すべて（正規・60歳代）</t>
  </si>
  <si>
    <t>14-9.上記以外の職種すべて（非正規・20歳代）</t>
  </si>
  <si>
    <t>14-9.上記以外の職種すべて（非正規・30歳代）</t>
  </si>
  <si>
    <t>14-9.上記以外の職種すべて（非正規・40歳代）</t>
  </si>
  <si>
    <t>14-9.上記以外の職種すべて（非正規・50歳代）</t>
  </si>
  <si>
    <t>14-9.上記以外の職種すべて（非正規・60歳代）</t>
  </si>
  <si>
    <t>14-9.上記以外の職種すべて（正規・20歳代・退職）</t>
  </si>
  <si>
    <t>14-9.上記以外の職種すべて（正規・30歳代・退職）</t>
  </si>
  <si>
    <t>14-9.上記以外の職種すべて（正規・40歳代・退職）</t>
  </si>
  <si>
    <t>14-9.上記以外の職種すべて（正規・50歳代・退職）</t>
  </si>
  <si>
    <t>14-9.上記以外の職種すべて（正規・60歳代・退職）</t>
  </si>
  <si>
    <t>14-9.上記以外の職種すべて（非正規・20歳代・退職）</t>
  </si>
  <si>
    <t>14-9.上記以外の職種すべて（非正規・30歳代・退職）</t>
  </si>
  <si>
    <t>14-9.上記以外の職種すべて（非正規・40歳代・退職）</t>
  </si>
  <si>
    <t>14-9.上記以外の職種すべて（非正規・50歳代・退職）</t>
  </si>
  <si>
    <t>14-9.上記以外の職種すべて（非正規・60歳代・退職）</t>
  </si>
  <si>
    <t>15.合計（正規・20歳代）</t>
  </si>
  <si>
    <t>15.合計（正規・30歳代）</t>
  </si>
  <si>
    <t>15.合計（正規・40歳代）</t>
  </si>
  <si>
    <t>15.合計（正規・50歳代）</t>
  </si>
  <si>
    <t>15.合計（正規・60歳代）</t>
  </si>
  <si>
    <t>15.合計（非正規・20歳代）</t>
  </si>
  <si>
    <t>15.合計（非正規・30歳代）</t>
  </si>
  <si>
    <t>15.合計（非正規・40歳代）</t>
  </si>
  <si>
    <t>15.合計（非正規・50歳代）</t>
  </si>
  <si>
    <t>15.合計（非正規・60歳代）</t>
  </si>
  <si>
    <t>16-1.介護職①支給対象人数計</t>
  </si>
  <si>
    <t>16-1.介護職②年齢計</t>
  </si>
  <si>
    <t>16-1.介護職③勤続年数計</t>
  </si>
  <si>
    <t>16-1.介護職④扶養家族計</t>
  </si>
  <si>
    <t>16-1.介護職⑥基本給計</t>
  </si>
  <si>
    <t>16-1.介護職⑦基準外賃金総額</t>
  </si>
  <si>
    <t>16-1.介護職⑧超過勤務手当計</t>
  </si>
  <si>
    <t>16-2.介護福祉士以外①支給対象人数計</t>
    <rPh sb="7" eb="10">
      <t>フクシシ</t>
    </rPh>
    <rPh sb="10" eb="12">
      <t>イガイ</t>
    </rPh>
    <phoneticPr fontId="66"/>
  </si>
  <si>
    <t>16-2.介護福祉士以外②年齢計</t>
    <rPh sb="7" eb="10">
      <t>フクシシ</t>
    </rPh>
    <rPh sb="10" eb="12">
      <t>イガイ</t>
    </rPh>
    <phoneticPr fontId="66"/>
  </si>
  <si>
    <t>16-2.介護福祉士以外③勤続年数計</t>
    <rPh sb="7" eb="10">
      <t>フクシシ</t>
    </rPh>
    <rPh sb="10" eb="12">
      <t>イガイ</t>
    </rPh>
    <phoneticPr fontId="66"/>
  </si>
  <si>
    <t>16-2.介護福祉士以外④扶養家族計</t>
    <rPh sb="7" eb="12">
      <t>フクシシイガイ</t>
    </rPh>
    <phoneticPr fontId="66"/>
  </si>
  <si>
    <t>16-2.介護福祉士以外⑤基準内賃金総額（処遇改善加算含む）</t>
    <rPh sb="7" eb="12">
      <t>フクシシイガイ</t>
    </rPh>
    <phoneticPr fontId="66"/>
  </si>
  <si>
    <t>16-2.介護福祉士以外⑤基準内賃金総額（処遇改善加算含まない）</t>
    <rPh sb="7" eb="12">
      <t>フクシシイガイ</t>
    </rPh>
    <phoneticPr fontId="66"/>
  </si>
  <si>
    <t>16-2.介護福祉士以外⑥基本給計</t>
    <rPh sb="7" eb="12">
      <t>フクシシイガイ</t>
    </rPh>
    <phoneticPr fontId="66"/>
  </si>
  <si>
    <t>16-2.介護福祉士以外⑦基準外賃金総額</t>
    <rPh sb="7" eb="12">
      <t>フクシシイガイ</t>
    </rPh>
    <phoneticPr fontId="66"/>
  </si>
  <si>
    <t>16-2.介護福祉士以外⑧超過勤務手当計</t>
    <rPh sb="7" eb="12">
      <t>フクシシイガイ</t>
    </rPh>
    <phoneticPr fontId="66"/>
  </si>
  <si>
    <t>16-3.訪問介護員①支給対象人数計</t>
    <rPh sb="5" eb="10">
      <t>ホウモンカイゴイン</t>
    </rPh>
    <phoneticPr fontId="66"/>
  </si>
  <si>
    <t>16-3.訪問介護員②年齢計</t>
    <rPh sb="5" eb="7">
      <t>ホウモン</t>
    </rPh>
    <rPh sb="7" eb="10">
      <t>カイゴイン</t>
    </rPh>
    <phoneticPr fontId="66"/>
  </si>
  <si>
    <t>16-3.訪問介護員③勤続年数計</t>
    <rPh sb="5" eb="10">
      <t>ホウモンカイゴイン</t>
    </rPh>
    <phoneticPr fontId="66"/>
  </si>
  <si>
    <t>16-3.訪問介護員④扶養家族計</t>
    <rPh sb="5" eb="10">
      <t>ホウモンカイゴイン</t>
    </rPh>
    <phoneticPr fontId="66"/>
  </si>
  <si>
    <t>16-3.訪問介護員⑥基本給計</t>
    <rPh sb="5" eb="10">
      <t>ホウモンカイゴイン</t>
    </rPh>
    <phoneticPr fontId="66"/>
  </si>
  <si>
    <t>16-3.訪問介護員⑦基準外賃金総額</t>
    <rPh sb="5" eb="10">
      <t>ホウモンカイゴイン</t>
    </rPh>
    <phoneticPr fontId="66"/>
  </si>
  <si>
    <t>16-3.訪問介護員⑧超過勤務手当計</t>
    <rPh sb="5" eb="10">
      <t>ホウモンカイゴイン</t>
    </rPh>
    <phoneticPr fontId="66"/>
  </si>
  <si>
    <t>17-1.【高校卒】介護職（22歳・4年）</t>
    <rPh sb="6" eb="9">
      <t>コウコウソツ</t>
    </rPh>
    <rPh sb="10" eb="13">
      <t>カイゴショク</t>
    </rPh>
    <rPh sb="16" eb="17">
      <t>サイ</t>
    </rPh>
    <rPh sb="19" eb="20">
      <t>ネン</t>
    </rPh>
    <phoneticPr fontId="66"/>
  </si>
  <si>
    <t>17-1.【高校卒】介護福祉士以外（22歳・4年）</t>
    <rPh sb="6" eb="9">
      <t>コウコウソツ</t>
    </rPh>
    <rPh sb="10" eb="12">
      <t>カイゴ</t>
    </rPh>
    <rPh sb="12" eb="15">
      <t>フクシシ</t>
    </rPh>
    <rPh sb="15" eb="17">
      <t>イガイ</t>
    </rPh>
    <rPh sb="20" eb="21">
      <t>サイ</t>
    </rPh>
    <rPh sb="23" eb="24">
      <t>ネン</t>
    </rPh>
    <phoneticPr fontId="66"/>
  </si>
  <si>
    <t>17-1.【高校卒】訪問介護員（22歳・4年）</t>
    <rPh sb="6" eb="9">
      <t>コウコウソツ</t>
    </rPh>
    <rPh sb="10" eb="15">
      <t>ホウモンカイゴイン</t>
    </rPh>
    <rPh sb="18" eb="19">
      <t>サイ</t>
    </rPh>
    <rPh sb="21" eb="22">
      <t>ネン</t>
    </rPh>
    <phoneticPr fontId="66"/>
  </si>
  <si>
    <t>17-1.【高校卒】介護職（40歳・22年）</t>
    <rPh sb="6" eb="9">
      <t>コウコウソツ</t>
    </rPh>
    <rPh sb="10" eb="13">
      <t>カイゴショク</t>
    </rPh>
    <rPh sb="16" eb="17">
      <t>サイ</t>
    </rPh>
    <rPh sb="20" eb="21">
      <t>ネン</t>
    </rPh>
    <phoneticPr fontId="66"/>
  </si>
  <si>
    <t>17-1.【高校卒】介護福祉士以外（40歳・22年）</t>
    <rPh sb="6" eb="9">
      <t>コウコウソツ</t>
    </rPh>
    <rPh sb="10" eb="12">
      <t>カイゴ</t>
    </rPh>
    <rPh sb="12" eb="15">
      <t>フクシシ</t>
    </rPh>
    <rPh sb="15" eb="17">
      <t>イガイ</t>
    </rPh>
    <rPh sb="20" eb="21">
      <t>サイ</t>
    </rPh>
    <rPh sb="24" eb="25">
      <t>ネン</t>
    </rPh>
    <phoneticPr fontId="66"/>
  </si>
  <si>
    <t>17-1.【高校卒】訪問介護員（40歳・22年）</t>
    <rPh sb="6" eb="9">
      <t>コウコウソツ</t>
    </rPh>
    <rPh sb="10" eb="15">
      <t>ホウモンカイゴイン</t>
    </rPh>
    <rPh sb="18" eb="19">
      <t>サイ</t>
    </rPh>
    <rPh sb="22" eb="23">
      <t>ネン</t>
    </rPh>
    <phoneticPr fontId="66"/>
  </si>
  <si>
    <t>17-1.【高校卒】介護職（60歳・42年）</t>
    <rPh sb="6" eb="9">
      <t>コウコウソツ</t>
    </rPh>
    <rPh sb="10" eb="13">
      <t>カイゴショク</t>
    </rPh>
    <rPh sb="16" eb="17">
      <t>サイ</t>
    </rPh>
    <rPh sb="20" eb="21">
      <t>ネン</t>
    </rPh>
    <phoneticPr fontId="66"/>
  </si>
  <si>
    <t>17-1.【高校卒】介護福祉士以外（60歳・42年）</t>
    <rPh sb="6" eb="9">
      <t>コウコウソツ</t>
    </rPh>
    <rPh sb="10" eb="12">
      <t>カイゴ</t>
    </rPh>
    <rPh sb="12" eb="15">
      <t>フクシシ</t>
    </rPh>
    <rPh sb="15" eb="17">
      <t>イガイ</t>
    </rPh>
    <rPh sb="20" eb="21">
      <t>サイ</t>
    </rPh>
    <rPh sb="24" eb="25">
      <t>ネン</t>
    </rPh>
    <phoneticPr fontId="66"/>
  </si>
  <si>
    <t>17-1.【高校卒】訪問介護員（60歳・42年）</t>
    <rPh sb="6" eb="9">
      <t>コウコウソツ</t>
    </rPh>
    <rPh sb="10" eb="15">
      <t>ホウモンカイゴイン</t>
    </rPh>
    <rPh sb="18" eb="19">
      <t>サイ</t>
    </rPh>
    <rPh sb="22" eb="23">
      <t>ネン</t>
    </rPh>
    <phoneticPr fontId="66"/>
  </si>
  <si>
    <t>17-1.【短大・専門学校卒】介護職（22歳・2年）</t>
    <rPh sb="6" eb="8">
      <t>タンダイ</t>
    </rPh>
    <rPh sb="9" eb="11">
      <t>センモン</t>
    </rPh>
    <rPh sb="11" eb="13">
      <t>ガッコウ</t>
    </rPh>
    <rPh sb="13" eb="14">
      <t>ソツ</t>
    </rPh>
    <rPh sb="15" eb="18">
      <t>カイゴショク</t>
    </rPh>
    <rPh sb="21" eb="22">
      <t>サイ</t>
    </rPh>
    <rPh sb="24" eb="25">
      <t>ネン</t>
    </rPh>
    <phoneticPr fontId="66"/>
  </si>
  <si>
    <t>17-1.【短大・専門学校卒】介護福祉士以外（22歳・2年）</t>
    <rPh sb="6" eb="8">
      <t>タンダイ</t>
    </rPh>
    <rPh sb="9" eb="11">
      <t>センモン</t>
    </rPh>
    <rPh sb="11" eb="13">
      <t>ガッコウ</t>
    </rPh>
    <rPh sb="13" eb="14">
      <t>ソツ</t>
    </rPh>
    <rPh sb="15" eb="17">
      <t>カイゴ</t>
    </rPh>
    <rPh sb="17" eb="20">
      <t>フクシシ</t>
    </rPh>
    <rPh sb="20" eb="22">
      <t>イガイ</t>
    </rPh>
    <rPh sb="25" eb="26">
      <t>サイ</t>
    </rPh>
    <rPh sb="28" eb="29">
      <t>ネン</t>
    </rPh>
    <phoneticPr fontId="66"/>
  </si>
  <si>
    <t>17-1.【短大・専門学校卒】訪問介護員（22歳・2年）</t>
    <rPh sb="6" eb="8">
      <t>タンダイ</t>
    </rPh>
    <rPh sb="9" eb="11">
      <t>センモン</t>
    </rPh>
    <rPh sb="11" eb="13">
      <t>ガッコウ</t>
    </rPh>
    <rPh sb="13" eb="14">
      <t>ソツ</t>
    </rPh>
    <rPh sb="15" eb="20">
      <t>ホウモンカイゴイン</t>
    </rPh>
    <rPh sb="23" eb="24">
      <t>サイ</t>
    </rPh>
    <rPh sb="26" eb="27">
      <t>ネン</t>
    </rPh>
    <phoneticPr fontId="66"/>
  </si>
  <si>
    <t>17-1.【短大・専門学校卒】介護職（40歳・20年）</t>
    <rPh sb="6" eb="8">
      <t>タンダイ</t>
    </rPh>
    <rPh sb="9" eb="11">
      <t>センモン</t>
    </rPh>
    <rPh sb="11" eb="13">
      <t>ガッコウ</t>
    </rPh>
    <rPh sb="13" eb="14">
      <t>ソツ</t>
    </rPh>
    <rPh sb="15" eb="18">
      <t>カイゴショク</t>
    </rPh>
    <rPh sb="21" eb="22">
      <t>サイ</t>
    </rPh>
    <rPh sb="25" eb="26">
      <t>ネン</t>
    </rPh>
    <phoneticPr fontId="66"/>
  </si>
  <si>
    <t>17-1.【短大・専門学校卒】介護福祉士以外（40歳・20年）</t>
    <rPh sb="6" eb="8">
      <t>タンダイ</t>
    </rPh>
    <rPh sb="9" eb="11">
      <t>センモン</t>
    </rPh>
    <rPh sb="11" eb="13">
      <t>ガッコウ</t>
    </rPh>
    <rPh sb="13" eb="14">
      <t>ソツ</t>
    </rPh>
    <rPh sb="15" eb="17">
      <t>カイゴ</t>
    </rPh>
    <rPh sb="17" eb="20">
      <t>フクシシ</t>
    </rPh>
    <rPh sb="20" eb="22">
      <t>イガイ</t>
    </rPh>
    <rPh sb="25" eb="26">
      <t>サイ</t>
    </rPh>
    <rPh sb="29" eb="30">
      <t>ネン</t>
    </rPh>
    <phoneticPr fontId="66"/>
  </si>
  <si>
    <t>17-1.【短大・専門学校卒】訪問介護員（40歳・20年）</t>
    <rPh sb="6" eb="8">
      <t>タンダイ</t>
    </rPh>
    <rPh sb="9" eb="11">
      <t>センモン</t>
    </rPh>
    <rPh sb="11" eb="13">
      <t>ガッコウ</t>
    </rPh>
    <rPh sb="13" eb="14">
      <t>ソツ</t>
    </rPh>
    <rPh sb="15" eb="20">
      <t>ホウモンカイゴイン</t>
    </rPh>
    <rPh sb="23" eb="24">
      <t>サイ</t>
    </rPh>
    <rPh sb="27" eb="28">
      <t>ネン</t>
    </rPh>
    <phoneticPr fontId="66"/>
  </si>
  <si>
    <t>17-1.【短大・専門学校卒】介護職（60歳・40年）</t>
    <rPh sb="6" eb="8">
      <t>タンダイ</t>
    </rPh>
    <rPh sb="9" eb="11">
      <t>センモン</t>
    </rPh>
    <rPh sb="11" eb="13">
      <t>ガッコウ</t>
    </rPh>
    <rPh sb="13" eb="14">
      <t>ソツ</t>
    </rPh>
    <rPh sb="15" eb="18">
      <t>カイゴショク</t>
    </rPh>
    <rPh sb="21" eb="22">
      <t>サイ</t>
    </rPh>
    <rPh sb="25" eb="26">
      <t>ネン</t>
    </rPh>
    <phoneticPr fontId="66"/>
  </si>
  <si>
    <t>17-1.【短大・専門学校卒】介護福祉士以外（60歳・40年）</t>
    <rPh sb="6" eb="8">
      <t>タンダイ</t>
    </rPh>
    <rPh sb="9" eb="11">
      <t>センモン</t>
    </rPh>
    <rPh sb="11" eb="13">
      <t>ガッコウ</t>
    </rPh>
    <rPh sb="13" eb="14">
      <t>ソツ</t>
    </rPh>
    <rPh sb="15" eb="17">
      <t>カイゴ</t>
    </rPh>
    <rPh sb="17" eb="20">
      <t>フクシシ</t>
    </rPh>
    <rPh sb="20" eb="22">
      <t>イガイ</t>
    </rPh>
    <rPh sb="25" eb="26">
      <t>サイ</t>
    </rPh>
    <rPh sb="29" eb="30">
      <t>ネン</t>
    </rPh>
    <phoneticPr fontId="66"/>
  </si>
  <si>
    <t>17-1.【短大・専門学校卒】訪問介護員（60歳・40年）</t>
    <rPh sb="6" eb="8">
      <t>タンダイ</t>
    </rPh>
    <rPh sb="9" eb="11">
      <t>センモン</t>
    </rPh>
    <rPh sb="11" eb="13">
      <t>ガッコウ</t>
    </rPh>
    <rPh sb="13" eb="14">
      <t>ソツ</t>
    </rPh>
    <rPh sb="15" eb="20">
      <t>ホウモンカイゴイン</t>
    </rPh>
    <rPh sb="23" eb="24">
      <t>サイ</t>
    </rPh>
    <rPh sb="27" eb="28">
      <t>ネン</t>
    </rPh>
    <phoneticPr fontId="66"/>
  </si>
  <si>
    <t>17-1.【大学卒】介護職（22歳・初任給）</t>
    <rPh sb="6" eb="9">
      <t>ダイガクソツ</t>
    </rPh>
    <rPh sb="10" eb="13">
      <t>カイゴショク</t>
    </rPh>
    <rPh sb="16" eb="17">
      <t>サイ</t>
    </rPh>
    <rPh sb="18" eb="21">
      <t>ショニンキュウ</t>
    </rPh>
    <phoneticPr fontId="66"/>
  </si>
  <si>
    <t>17-1.【大学卒】介護福祉士以外（22歳・初任給）</t>
    <rPh sb="6" eb="9">
      <t>ダイガクソツ</t>
    </rPh>
    <rPh sb="10" eb="12">
      <t>カイゴ</t>
    </rPh>
    <rPh sb="12" eb="15">
      <t>フクシシ</t>
    </rPh>
    <rPh sb="15" eb="17">
      <t>イガイ</t>
    </rPh>
    <rPh sb="20" eb="21">
      <t>サイ</t>
    </rPh>
    <rPh sb="22" eb="25">
      <t>ショニンキュウ</t>
    </rPh>
    <phoneticPr fontId="66"/>
  </si>
  <si>
    <t>17-1.【大学卒】訪問介護員（22歳・初任給）</t>
    <rPh sb="6" eb="9">
      <t>ダイガクソツ</t>
    </rPh>
    <rPh sb="10" eb="15">
      <t>ホウモンカイゴイン</t>
    </rPh>
    <rPh sb="18" eb="19">
      <t>サイ</t>
    </rPh>
    <rPh sb="20" eb="23">
      <t>ショニンキュウ</t>
    </rPh>
    <phoneticPr fontId="66"/>
  </si>
  <si>
    <t>17-1.【大学卒】介護職（40歳・18年）</t>
    <rPh sb="6" eb="8">
      <t>ダイガク</t>
    </rPh>
    <rPh sb="8" eb="9">
      <t>ソツ</t>
    </rPh>
    <rPh sb="10" eb="13">
      <t>カイゴショク</t>
    </rPh>
    <rPh sb="16" eb="17">
      <t>サイ</t>
    </rPh>
    <rPh sb="20" eb="21">
      <t>ネン</t>
    </rPh>
    <phoneticPr fontId="66"/>
  </si>
  <si>
    <t>17-1.【大学卒】介護福祉士以外（40歳・18年）</t>
    <rPh sb="6" eb="8">
      <t>ダイガク</t>
    </rPh>
    <rPh sb="8" eb="9">
      <t>ソツ</t>
    </rPh>
    <rPh sb="10" eb="12">
      <t>カイゴ</t>
    </rPh>
    <rPh sb="12" eb="15">
      <t>フクシシ</t>
    </rPh>
    <rPh sb="15" eb="17">
      <t>イガイ</t>
    </rPh>
    <rPh sb="20" eb="21">
      <t>サイ</t>
    </rPh>
    <rPh sb="24" eb="25">
      <t>ネン</t>
    </rPh>
    <phoneticPr fontId="66"/>
  </si>
  <si>
    <t>17-1.【大学卒】訪問介護員（40歳・18年）</t>
    <rPh sb="6" eb="8">
      <t>ダイガク</t>
    </rPh>
    <rPh sb="8" eb="9">
      <t>ソツ</t>
    </rPh>
    <rPh sb="10" eb="15">
      <t>ホウモンカイゴイン</t>
    </rPh>
    <rPh sb="18" eb="19">
      <t>サイ</t>
    </rPh>
    <rPh sb="22" eb="23">
      <t>ネン</t>
    </rPh>
    <phoneticPr fontId="66"/>
  </si>
  <si>
    <t>17-1.【大学卒】介護職（60歳・38年）</t>
    <rPh sb="6" eb="8">
      <t>ダイガク</t>
    </rPh>
    <rPh sb="8" eb="9">
      <t>ソツ</t>
    </rPh>
    <rPh sb="10" eb="13">
      <t>カイゴショク</t>
    </rPh>
    <rPh sb="16" eb="17">
      <t>サイ</t>
    </rPh>
    <rPh sb="20" eb="21">
      <t>ネン</t>
    </rPh>
    <phoneticPr fontId="66"/>
  </si>
  <si>
    <t>17-1.【大学卒】介護福祉士以外（60歳・38年）</t>
    <rPh sb="6" eb="8">
      <t>ダイガク</t>
    </rPh>
    <rPh sb="8" eb="9">
      <t>ソツ</t>
    </rPh>
    <rPh sb="10" eb="12">
      <t>カイゴ</t>
    </rPh>
    <rPh sb="12" eb="15">
      <t>フクシシ</t>
    </rPh>
    <rPh sb="15" eb="17">
      <t>イガイ</t>
    </rPh>
    <rPh sb="20" eb="21">
      <t>サイ</t>
    </rPh>
    <rPh sb="24" eb="25">
      <t>ネン</t>
    </rPh>
    <phoneticPr fontId="66"/>
  </si>
  <si>
    <t>17-1.【大学卒】訪問介護員（60歳・38年）</t>
    <rPh sb="6" eb="8">
      <t>ダイガク</t>
    </rPh>
    <rPh sb="8" eb="9">
      <t>ソツ</t>
    </rPh>
    <rPh sb="10" eb="15">
      <t>ホウモンカイゴイン</t>
    </rPh>
    <rPh sb="18" eb="19">
      <t>サイ</t>
    </rPh>
    <rPh sb="22" eb="23">
      <t>ネン</t>
    </rPh>
    <phoneticPr fontId="66"/>
  </si>
  <si>
    <t>18-1.介護職</t>
    <rPh sb="5" eb="8">
      <t>カイゴショク</t>
    </rPh>
    <phoneticPr fontId="66"/>
  </si>
  <si>
    <t>18-2.介護福祉士以外</t>
    <rPh sb="5" eb="10">
      <t>カイゴフクシシ</t>
    </rPh>
    <rPh sb="10" eb="12">
      <t>イガイ</t>
    </rPh>
    <phoneticPr fontId="66"/>
  </si>
  <si>
    <t>18-3.訪問介護員</t>
    <rPh sb="5" eb="10">
      <t>ホウモンカイゴイン</t>
    </rPh>
    <phoneticPr fontId="66"/>
  </si>
  <si>
    <t>18-4.相談員・支援員・指導員</t>
  </si>
  <si>
    <t>18-5.看護職</t>
  </si>
  <si>
    <t>　　　　「10.その他」を選択した場合、その他の課題をご記入ください。</t>
    <rPh sb="10" eb="11">
      <t>タ</t>
    </rPh>
    <rPh sb="13" eb="15">
      <t>センタク</t>
    </rPh>
    <rPh sb="17" eb="19">
      <t>バアイ</t>
    </rPh>
    <rPh sb="22" eb="23">
      <t>タ</t>
    </rPh>
    <rPh sb="24" eb="26">
      <t>カダイ</t>
    </rPh>
    <rPh sb="28" eb="30">
      <t>キニュウ</t>
    </rPh>
    <phoneticPr fontId="5"/>
  </si>
  <si>
    <t>「19.その他」を選択した場合、その他の効果をご記入ください。</t>
    <rPh sb="6" eb="7">
      <t>タ</t>
    </rPh>
    <rPh sb="9" eb="11">
      <t>センタク</t>
    </rPh>
    <rPh sb="13" eb="15">
      <t>バアイ</t>
    </rPh>
    <rPh sb="18" eb="19">
      <t>タ</t>
    </rPh>
    <rPh sb="20" eb="22">
      <t>コウカ</t>
    </rPh>
    <rPh sb="24" eb="26">
      <t>キニュウ</t>
    </rPh>
    <phoneticPr fontId="5"/>
  </si>
  <si>
    <t>　　　　「８.その他」を選択した場合、その他の課題をご記入ください。</t>
    <rPh sb="9" eb="10">
      <t>タ</t>
    </rPh>
    <rPh sb="12" eb="14">
      <t>センタク</t>
    </rPh>
    <rPh sb="16" eb="18">
      <t>バアイ</t>
    </rPh>
    <rPh sb="21" eb="22">
      <t>タ</t>
    </rPh>
    <rPh sb="23" eb="25">
      <t>カダイ</t>
    </rPh>
    <rPh sb="27" eb="29">
      <t>キニュウ</t>
    </rPh>
    <phoneticPr fontId="5"/>
  </si>
  <si>
    <r>
      <rPr>
        <sz val="12"/>
        <rFont val="HGSｺﾞｼｯｸM"/>
        <family val="3"/>
        <charset val="128"/>
      </rPr>
      <t xml:space="preserve"> 【介護助手とは】地域の元気な高齢者の方を中心に、介護現場において身体的介助を伴わな
 い周辺業務（部屋の清掃や食事の配膳・片づけなど）を担っていただく方々のことです。</t>
    </r>
    <r>
      <rPr>
        <sz val="12"/>
        <rFont val="ＭＳ Ｐゴシック"/>
        <family val="3"/>
        <charset val="128"/>
      </rPr>
      <t xml:space="preserve">
　</t>
    </r>
    <r>
      <rPr>
        <sz val="11"/>
        <rFont val="ＭＳ Ｐ明朝"/>
        <family val="1"/>
        <charset val="128"/>
      </rPr>
      <t>～介護助手の導入は、高齢者の健康・生きがいづくり、社会参加の機会の提供につながります。さらに、介護
　助手の活躍により介護職員の業務の負担軽減や介護現場の人手不足の解消も期待されています～</t>
    </r>
    <phoneticPr fontId="5"/>
  </si>
  <si>
    <r>
      <t>回答</t>
    </r>
    <r>
      <rPr>
        <sz val="10"/>
        <rFont val="ＭＳ 明朝"/>
        <family val="1"/>
        <charset val="128"/>
      </rPr>
      <t>（該当する番号を○で囲んでください。</t>
    </r>
    <r>
      <rPr>
        <u/>
        <sz val="10"/>
        <rFont val="ＭＳ 明朝"/>
        <family val="1"/>
        <charset val="128"/>
      </rPr>
      <t>1及び2の場合は人数も記入ください</t>
    </r>
    <r>
      <rPr>
        <sz val="10"/>
        <rFont val="ＭＳ 明朝"/>
        <family val="1"/>
        <charset val="128"/>
      </rPr>
      <t>）</t>
    </r>
    <rPh sb="0" eb="2">
      <t>カイトウ</t>
    </rPh>
    <rPh sb="3" eb="5">
      <t>ガイトウ</t>
    </rPh>
    <rPh sb="7" eb="9">
      <t>バンゴウ</t>
    </rPh>
    <rPh sb="12" eb="13">
      <t>カコ</t>
    </rPh>
    <rPh sb="21" eb="22">
      <t>オヨ</t>
    </rPh>
    <rPh sb="25" eb="27">
      <t>バアイ</t>
    </rPh>
    <rPh sb="28" eb="30">
      <t>ニンズウ</t>
    </rPh>
    <rPh sb="31" eb="33">
      <t>キニュウ</t>
    </rPh>
    <phoneticPr fontId="5"/>
  </si>
  <si>
    <r>
      <t>「介護助手」の皆さんが貴事業所で働くことで、貴事業所や他の職員にどのような効果がある（あった）と思いますか。特に当てはまるものを</t>
    </r>
    <r>
      <rPr>
        <b/>
        <u/>
        <sz val="11"/>
        <rFont val="ＭＳ ゴシック"/>
        <family val="3"/>
        <charset val="128"/>
      </rPr>
      <t>３つまで</t>
    </r>
    <r>
      <rPr>
        <sz val="11"/>
        <rFont val="ＭＳ ゴシック"/>
        <family val="3"/>
        <charset val="128"/>
      </rPr>
      <t>選んでください。</t>
    </r>
    <phoneticPr fontId="5"/>
  </si>
  <si>
    <t>追加雇用を
検討している場合</t>
    <rPh sb="0" eb="2">
      <t>ツイカ</t>
    </rPh>
    <rPh sb="2" eb="4">
      <t>コヨウ</t>
    </rPh>
    <rPh sb="6" eb="8">
      <t>ケントウ</t>
    </rPh>
    <rPh sb="12" eb="14">
      <t>バアイ</t>
    </rPh>
    <phoneticPr fontId="5"/>
  </si>
  <si>
    <t>雇用者数　</t>
    <rPh sb="0" eb="4">
      <t>コヨウシャスウ</t>
    </rPh>
    <phoneticPr fontId="5"/>
  </si>
  <si>
    <t>うち65歳以上　</t>
    <rPh sb="4" eb="5">
      <t>サイ</t>
    </rPh>
    <rPh sb="5" eb="7">
      <t>イジョウ</t>
    </rPh>
    <phoneticPr fontId="5"/>
  </si>
  <si>
    <t xml:space="preserve">雇用希望
</t>
    <rPh sb="0" eb="2">
      <t>コヨウ</t>
    </rPh>
    <rPh sb="2" eb="4">
      <t>キボウ</t>
    </rPh>
    <phoneticPr fontId="5"/>
  </si>
  <si>
    <t>16-3.訪問介護員⑤-2.処遇改善加算含むうち、特定処理改善加算も含む</t>
    <rPh sb="5" eb="10">
      <t>ホウモンカイゴイン</t>
    </rPh>
    <rPh sb="25" eb="27">
      <t>トクテイ</t>
    </rPh>
    <rPh sb="27" eb="29">
      <t>ショリ</t>
    </rPh>
    <rPh sb="29" eb="31">
      <t>カイゼン</t>
    </rPh>
    <rPh sb="31" eb="33">
      <t>カサン</t>
    </rPh>
    <rPh sb="34" eb="35">
      <t>フク</t>
    </rPh>
    <phoneticPr fontId="61"/>
  </si>
  <si>
    <t>16-3.訪問介護員⑤-1.基準内賃金総額（処遇改善加算含む）</t>
    <rPh sb="5" eb="10">
      <t>ホウモンカイゴイン</t>
    </rPh>
    <phoneticPr fontId="61"/>
  </si>
  <si>
    <t>16-3.訪問介護員⑤-3.基準内賃金総額（処遇改善加算含まない）</t>
    <rPh sb="5" eb="10">
      <t>ホウモンカイゴイン</t>
    </rPh>
    <phoneticPr fontId="61"/>
  </si>
  <si>
    <r>
      <t xml:space="preserve">基準内
</t>
    </r>
    <r>
      <rPr>
        <sz val="11"/>
        <rFont val="ＭＳ Ｐ明朝"/>
        <family val="1"/>
        <charset val="128"/>
      </rPr>
      <t>賃金</t>
    </r>
    <rPh sb="0" eb="3">
      <t>キジュンナイ</t>
    </rPh>
    <rPh sb="4" eb="6">
      <t>チンギン</t>
    </rPh>
    <phoneticPr fontId="5"/>
  </si>
  <si>
    <r>
      <t xml:space="preserve">基準外
</t>
    </r>
    <r>
      <rPr>
        <sz val="11"/>
        <rFont val="ＭＳ Ｐ明朝"/>
        <family val="1"/>
        <charset val="128"/>
      </rPr>
      <t>賃金</t>
    </r>
    <phoneticPr fontId="5"/>
  </si>
  <si>
    <r>
      <t>　</t>
    </r>
    <r>
      <rPr>
        <sz val="11"/>
        <rFont val="ＭＳ Ｐゴシック"/>
        <family val="3"/>
        <charset val="128"/>
      </rPr>
      <t>　　</t>
    </r>
    <phoneticPr fontId="5"/>
  </si>
  <si>
    <r>
      <t>1.介護職
（</t>
    </r>
    <r>
      <rPr>
        <b/>
        <sz val="10"/>
        <rFont val="ＭＳ Ｐ明朝"/>
        <family val="1"/>
        <charset val="128"/>
      </rPr>
      <t>介護福祉士に限る</t>
    </r>
    <r>
      <rPr>
        <sz val="10"/>
        <rFont val="ＭＳ Ｐ明朝"/>
        <family val="1"/>
        <charset val="128"/>
      </rPr>
      <t>）</t>
    </r>
    <rPh sb="2" eb="5">
      <t>カイゴショク</t>
    </rPh>
    <rPh sb="7" eb="12">
      <t>カイゴフクシシ</t>
    </rPh>
    <rPh sb="13" eb="14">
      <t>カギ</t>
    </rPh>
    <phoneticPr fontId="5"/>
  </si>
  <si>
    <r>
      <t>2.介護職
（</t>
    </r>
    <r>
      <rPr>
        <b/>
        <sz val="10"/>
        <rFont val="ＭＳ Ｐ明朝"/>
        <family val="1"/>
        <charset val="128"/>
      </rPr>
      <t>介護福祉士以外</t>
    </r>
    <r>
      <rPr>
        <sz val="10"/>
        <rFont val="ＭＳ Ｐ明朝"/>
        <family val="1"/>
        <charset val="128"/>
      </rPr>
      <t>）</t>
    </r>
    <rPh sb="2" eb="5">
      <t>カイゴショク</t>
    </rPh>
    <rPh sb="7" eb="12">
      <t>カイゴフクシシ</t>
    </rPh>
    <rPh sb="12" eb="14">
      <t>イガイ</t>
    </rPh>
    <phoneticPr fontId="5"/>
  </si>
  <si>
    <r>
      <t>問１３：令和</t>
    </r>
    <r>
      <rPr>
        <b/>
        <sz val="12"/>
        <rFont val="ＭＳ Ｐゴシック"/>
        <family val="3"/>
        <charset val="128"/>
      </rPr>
      <t>４</t>
    </r>
    <r>
      <rPr>
        <sz val="12"/>
        <rFont val="ＭＳ Ｐゴシック"/>
        <family val="3"/>
        <charset val="128"/>
      </rPr>
      <t>年度内の入職者の前職について、該当する職種に人数をご記入ください。
　　　　（把握していない場合は、記入不要です。）</t>
    </r>
    <rPh sb="4" eb="5">
      <t>レイ</t>
    </rPh>
    <rPh sb="5" eb="6">
      <t>ワ</t>
    </rPh>
    <rPh sb="7" eb="9">
      <t>ネンド</t>
    </rPh>
    <rPh sb="9" eb="10">
      <t>ナイ</t>
    </rPh>
    <rPh sb="11" eb="13">
      <t>ニュウショク</t>
    </rPh>
    <rPh sb="13" eb="14">
      <t>シャ</t>
    </rPh>
    <rPh sb="15" eb="17">
      <t>ゼンショク</t>
    </rPh>
    <rPh sb="22" eb="24">
      <t>ガイトウ</t>
    </rPh>
    <rPh sb="26" eb="28">
      <t>ショクシュ</t>
    </rPh>
    <rPh sb="29" eb="31">
      <t>ニンズウ</t>
    </rPh>
    <rPh sb="46" eb="48">
      <t>ハアク</t>
    </rPh>
    <rPh sb="53" eb="55">
      <t>バアイ</t>
    </rPh>
    <rPh sb="57" eb="59">
      <t>キニュウ</t>
    </rPh>
    <rPh sb="59" eb="61">
      <t>フヨウ</t>
    </rPh>
    <phoneticPr fontId="5"/>
  </si>
  <si>
    <t>下段には、退職した職員のうち勤続３年未満で退職した職員の数をご記入ください。</t>
    <rPh sb="0" eb="2">
      <t>カダン</t>
    </rPh>
    <rPh sb="5" eb="7">
      <t>タイショク</t>
    </rPh>
    <rPh sb="9" eb="11">
      <t>ショクイン</t>
    </rPh>
    <rPh sb="14" eb="16">
      <t>キンゾク</t>
    </rPh>
    <rPh sb="17" eb="18">
      <t>ネン</t>
    </rPh>
    <rPh sb="18" eb="20">
      <t>ミマン</t>
    </rPh>
    <rPh sb="21" eb="23">
      <t>タイショク</t>
    </rPh>
    <rPh sb="25" eb="27">
      <t>ショクイン</t>
    </rPh>
    <rPh sb="28" eb="29">
      <t>スウ</t>
    </rPh>
    <rPh sb="31" eb="33">
      <t>キニュウ</t>
    </rPh>
    <phoneticPr fontId="5"/>
  </si>
  <si>
    <t xml:space="preserve"> 8．栄養士・調理員等</t>
    <rPh sb="3" eb="6">
      <t>エイヨウシ</t>
    </rPh>
    <rPh sb="7" eb="10">
      <t>チョウリイン</t>
    </rPh>
    <rPh sb="10" eb="11">
      <t>トウ</t>
    </rPh>
    <phoneticPr fontId="5"/>
  </si>
  <si>
    <r>
      <t xml:space="preserve"> 9．上記以外の職種すべて
</t>
    </r>
    <r>
      <rPr>
        <sz val="8"/>
        <rFont val="ＭＳ Ｐ明朝"/>
        <family val="1"/>
        <charset val="128"/>
      </rPr>
      <t xml:space="preserve"> 　（施設長・事務員・作業員等）</t>
    </r>
    <rPh sb="3" eb="5">
      <t>ジョウキ</t>
    </rPh>
    <rPh sb="5" eb="7">
      <t>イガイ</t>
    </rPh>
    <rPh sb="8" eb="10">
      <t>ショクシュ</t>
    </rPh>
    <rPh sb="17" eb="19">
      <t>シセツ</t>
    </rPh>
    <rPh sb="19" eb="20">
      <t>チョウ</t>
    </rPh>
    <rPh sb="23" eb="24">
      <t>イン</t>
    </rPh>
    <rPh sb="25" eb="28">
      <t>サギョウイン</t>
    </rPh>
    <rPh sb="28" eb="29">
      <t>トウ</t>
    </rPh>
    <phoneticPr fontId="5"/>
  </si>
  <si>
    <r>
      <t>問１２：令和</t>
    </r>
    <r>
      <rPr>
        <b/>
        <sz val="12"/>
        <rFont val="ＭＳ Ｐゴシック"/>
        <family val="3"/>
        <charset val="128"/>
      </rPr>
      <t>４</t>
    </r>
    <r>
      <rPr>
        <sz val="12"/>
        <rFont val="ＭＳ Ｐゴシック"/>
        <family val="3"/>
        <charset val="128"/>
      </rPr>
      <t>年度内の入職状況（非正規職員）について、それぞれに人数をご記入ください。</t>
    </r>
    <rPh sb="4" eb="5">
      <t>レイ</t>
    </rPh>
    <rPh sb="5" eb="6">
      <t>ワ</t>
    </rPh>
    <rPh sb="7" eb="9">
      <t>ネンド</t>
    </rPh>
    <rPh sb="9" eb="10">
      <t>ナイ</t>
    </rPh>
    <rPh sb="11" eb="13">
      <t>ニュウショク</t>
    </rPh>
    <rPh sb="13" eb="15">
      <t>ジョウキョウ</t>
    </rPh>
    <rPh sb="16" eb="19">
      <t>ヒセイキ</t>
    </rPh>
    <rPh sb="19" eb="21">
      <t>ショクイン</t>
    </rPh>
    <phoneticPr fontId="5"/>
  </si>
  <si>
    <t>※問１０以降の設問において、該当者がいない場合は無記入のまま次の設問に進んでください。</t>
    <rPh sb="1" eb="2">
      <t>トイ</t>
    </rPh>
    <rPh sb="4" eb="6">
      <t>イコウ</t>
    </rPh>
    <rPh sb="7" eb="9">
      <t>セツモン</t>
    </rPh>
    <rPh sb="14" eb="17">
      <t>ガイトウシャ</t>
    </rPh>
    <rPh sb="21" eb="23">
      <t>バアイ</t>
    </rPh>
    <rPh sb="24" eb="27">
      <t>ムキニュウ</t>
    </rPh>
    <rPh sb="30" eb="31">
      <t>ツギ</t>
    </rPh>
    <rPh sb="32" eb="34">
      <t>セツモン</t>
    </rPh>
    <rPh sb="35" eb="36">
      <t>スス</t>
    </rPh>
    <phoneticPr fontId="5"/>
  </si>
  <si>
    <r>
      <t xml:space="preserve"> 9．上記以外の職種すべて
</t>
    </r>
    <r>
      <rPr>
        <sz val="8"/>
        <rFont val="ＭＳ Ｐ明朝"/>
        <family val="1"/>
        <charset val="128"/>
      </rPr>
      <t>（施設長・事務員・作業員等）</t>
    </r>
    <rPh sb="3" eb="5">
      <t>ジョウキ</t>
    </rPh>
    <rPh sb="5" eb="7">
      <t>イガイ</t>
    </rPh>
    <rPh sb="8" eb="10">
      <t>ショクシュ</t>
    </rPh>
    <rPh sb="15" eb="17">
      <t>シセツ</t>
    </rPh>
    <rPh sb="17" eb="18">
      <t>チョウ</t>
    </rPh>
    <rPh sb="21" eb="22">
      <t>イン</t>
    </rPh>
    <rPh sb="23" eb="26">
      <t>サギョウイン</t>
    </rPh>
    <rPh sb="26" eb="27">
      <t>トウ</t>
    </rPh>
    <phoneticPr fontId="5"/>
  </si>
  <si>
    <r>
      <t xml:space="preserve">追加が必要（2～4を選択）な場合、その理由を 以下ア～シ の中から職種ごとにご記入ください（複数回答可）
</t>
    </r>
    <r>
      <rPr>
        <b/>
        <u/>
        <sz val="11"/>
        <rFont val="ＭＳ 明朝"/>
        <family val="1"/>
        <charset val="128"/>
      </rPr>
      <t>※複数回答の場合は、数字と数字の間に必ずカンマ「 , 」を入力してください。</t>
    </r>
    <rPh sb="33" eb="35">
      <t>ショクシュ</t>
    </rPh>
    <rPh sb="46" eb="48">
      <t>フクスウ</t>
    </rPh>
    <rPh sb="49" eb="51">
      <t>リユウ</t>
    </rPh>
    <rPh sb="53" eb="55">
      <t>バンゴウ</t>
    </rPh>
    <rPh sb="56" eb="58">
      <t>キニュウ</t>
    </rPh>
    <rPh sb="63" eb="65">
      <t>フクスウ</t>
    </rPh>
    <rPh sb="65" eb="67">
      <t>カイトウ</t>
    </rPh>
    <rPh sb="67" eb="68">
      <t>カ</t>
    </rPh>
    <phoneticPr fontId="5"/>
  </si>
  <si>
    <t>　4.相談員・支援員・指導員・
　　 ソーシャルワーカー等</t>
    <rPh sb="3" eb="6">
      <t>ソウダンイン</t>
    </rPh>
    <rPh sb="7" eb="10">
      <t>シエンイン</t>
    </rPh>
    <rPh sb="11" eb="13">
      <t>シドウ</t>
    </rPh>
    <rPh sb="13" eb="14">
      <t>イン</t>
    </rPh>
    <rPh sb="28" eb="29">
      <t>トウ</t>
    </rPh>
    <phoneticPr fontId="5"/>
  </si>
  <si>
    <t>　5.介護支援専門員</t>
    <rPh sb="3" eb="5">
      <t>カイゴ</t>
    </rPh>
    <rPh sb="5" eb="7">
      <t>シエン</t>
    </rPh>
    <rPh sb="7" eb="10">
      <t>センモンイン</t>
    </rPh>
    <phoneticPr fontId="5"/>
  </si>
  <si>
    <t>　8.管理栄養士・栄養士・調理員等</t>
    <rPh sb="3" eb="5">
      <t>カンリ</t>
    </rPh>
    <rPh sb="5" eb="8">
      <t>エイヨウシ</t>
    </rPh>
    <rPh sb="9" eb="12">
      <t>エイヨウシ</t>
    </rPh>
    <rPh sb="13" eb="16">
      <t>チョウリイン</t>
    </rPh>
    <rPh sb="16" eb="17">
      <t>トウ</t>
    </rPh>
    <phoneticPr fontId="5"/>
  </si>
  <si>
    <r>
      <t xml:space="preserve">　9.上記以外の職種すべて
</t>
    </r>
    <r>
      <rPr>
        <sz val="9"/>
        <rFont val="ＭＳ Ｐ明朝"/>
        <family val="1"/>
        <charset val="128"/>
      </rPr>
      <t>　　　（施設長・事務員・作業員等）</t>
    </r>
    <rPh sb="3" eb="5">
      <t>ジョウキ</t>
    </rPh>
    <rPh sb="5" eb="7">
      <t>イガイ</t>
    </rPh>
    <rPh sb="8" eb="10">
      <t>ショクシュ</t>
    </rPh>
    <rPh sb="18" eb="20">
      <t>シセツ</t>
    </rPh>
    <rPh sb="20" eb="21">
      <t>チョウ</t>
    </rPh>
    <rPh sb="24" eb="25">
      <t>トウ</t>
    </rPh>
    <rPh sb="26" eb="29">
      <t>サギョウイン</t>
    </rPh>
    <rPh sb="29" eb="30">
      <t>トウ</t>
    </rPh>
    <phoneticPr fontId="5"/>
  </si>
  <si>
    <t>16-1.介護職⑤-1.基準内賃金総額（処遇改善加算含む）</t>
    <phoneticPr fontId="5"/>
  </si>
  <si>
    <t>16-1.介護職⑤-3.基準内賃金総額（処遇改善加算含まない）</t>
    <phoneticPr fontId="5"/>
  </si>
  <si>
    <r>
      <rPr>
        <b/>
        <sz val="11"/>
        <rFont val="ＭＳ Ｐ明朝"/>
        <family val="1"/>
        <charset val="128"/>
      </rPr>
      <t>賃金支払いの状況　</t>
    </r>
    <r>
      <rPr>
        <sz val="11"/>
        <rFont val="ＭＳ Ｐ明朝"/>
        <family val="1"/>
        <charset val="128"/>
      </rPr>
      <t>（単位：千円）</t>
    </r>
    <rPh sb="0" eb="4">
      <t>チンギンシハラ</t>
    </rPh>
    <rPh sb="6" eb="8">
      <t>ジョウキョウ</t>
    </rPh>
    <rPh sb="10" eb="12">
      <t>タンイ</t>
    </rPh>
    <rPh sb="13" eb="15">
      <t>センエン</t>
    </rPh>
    <phoneticPr fontId="5"/>
  </si>
  <si>
    <r>
      <t>1. 介護職
  （</t>
    </r>
    <r>
      <rPr>
        <b/>
        <sz val="9"/>
        <rFont val="ＭＳ Ｐ明朝"/>
        <family val="1"/>
        <charset val="128"/>
      </rPr>
      <t>介護福祉士に限る</t>
    </r>
    <r>
      <rPr>
        <sz val="9"/>
        <rFont val="ＭＳ Ｐ明朝"/>
        <family val="1"/>
        <charset val="128"/>
      </rPr>
      <t>。訪問介護員は除く）</t>
    </r>
    <rPh sb="19" eb="21">
      <t>ホウモン</t>
    </rPh>
    <rPh sb="21" eb="22">
      <t>スケ</t>
    </rPh>
    <rPh sb="22" eb="23">
      <t>マモル</t>
    </rPh>
    <rPh sb="23" eb="24">
      <t>イン</t>
    </rPh>
    <rPh sb="25" eb="26">
      <t>ノゾ</t>
    </rPh>
    <phoneticPr fontId="5"/>
  </si>
  <si>
    <r>
      <t>2．介護職
　（</t>
    </r>
    <r>
      <rPr>
        <b/>
        <sz val="9"/>
        <rFont val="ＭＳ Ｐ明朝"/>
        <family val="1"/>
        <charset val="128"/>
      </rPr>
      <t>介護福祉士以外</t>
    </r>
    <r>
      <rPr>
        <sz val="9"/>
        <rFont val="ＭＳ Ｐ明朝"/>
        <family val="1"/>
        <charset val="128"/>
      </rPr>
      <t>。訪問介護員は除く）</t>
    </r>
    <rPh sb="2" eb="4">
      <t>カイゴ</t>
    </rPh>
    <rPh sb="4" eb="5">
      <t>ショク</t>
    </rPh>
    <rPh sb="8" eb="10">
      <t>カイゴ</t>
    </rPh>
    <rPh sb="10" eb="13">
      <t>フクシシ</t>
    </rPh>
    <rPh sb="13" eb="15">
      <t>イガイ</t>
    </rPh>
    <rPh sb="16" eb="18">
      <t>ホウモン</t>
    </rPh>
    <rPh sb="18" eb="19">
      <t>スケ</t>
    </rPh>
    <rPh sb="19" eb="20">
      <t>マモル</t>
    </rPh>
    <rPh sb="20" eb="21">
      <t>イン</t>
    </rPh>
    <rPh sb="22" eb="23">
      <t>ノゾ</t>
    </rPh>
    <phoneticPr fontId="5"/>
  </si>
  <si>
    <r>
      <t>1. 介護職
  （</t>
    </r>
    <r>
      <rPr>
        <b/>
        <sz val="9"/>
        <rFont val="ＭＳ Ｐ明朝"/>
        <family val="1"/>
        <charset val="128"/>
      </rPr>
      <t>介護福祉士に限る</t>
    </r>
    <r>
      <rPr>
        <sz val="9"/>
        <rFont val="ＭＳ Ｐ明朝"/>
        <family val="1"/>
        <charset val="128"/>
      </rPr>
      <t>。訪問介護員は除く）</t>
    </r>
    <phoneticPr fontId="5"/>
  </si>
  <si>
    <r>
      <rPr>
        <sz val="9"/>
        <rFont val="HGPｺﾞｼｯｸM"/>
        <family val="3"/>
        <charset val="128"/>
      </rPr>
      <t xml:space="preserve">*1 </t>
    </r>
    <r>
      <rPr>
        <sz val="10"/>
        <rFont val="HGPｺﾞｼｯｸM"/>
        <family val="3"/>
        <charset val="128"/>
      </rPr>
      <t>「基準内賃金」…基本給、役職手当、職務手当、特殊勤務手当、皆勤手当、家族手当、通勤手当、
　　　　　　　　　　    住居手当、物価手当、処遇改善手当、その他「基準外賃金」以外の手当</t>
    </r>
    <rPh sb="4" eb="7">
      <t>キジュンナイ</t>
    </rPh>
    <rPh sb="7" eb="9">
      <t>チンギン</t>
    </rPh>
    <rPh sb="11" eb="14">
      <t>キホンキュウ</t>
    </rPh>
    <rPh sb="15" eb="19">
      <t>ヤクショクテアテ</t>
    </rPh>
    <rPh sb="20" eb="22">
      <t>ショクム</t>
    </rPh>
    <rPh sb="22" eb="24">
      <t>テアテ</t>
    </rPh>
    <rPh sb="25" eb="29">
      <t>トクシュキンム</t>
    </rPh>
    <rPh sb="29" eb="31">
      <t>テアテ</t>
    </rPh>
    <rPh sb="32" eb="34">
      <t>カイキン</t>
    </rPh>
    <rPh sb="34" eb="36">
      <t>テアテ</t>
    </rPh>
    <rPh sb="37" eb="39">
      <t>カゾク</t>
    </rPh>
    <rPh sb="39" eb="41">
      <t>テアテ</t>
    </rPh>
    <rPh sb="42" eb="44">
      <t>ツウキン</t>
    </rPh>
    <rPh sb="44" eb="46">
      <t>テアテ</t>
    </rPh>
    <rPh sb="62" eb="64">
      <t>ジュウキョ</t>
    </rPh>
    <rPh sb="64" eb="66">
      <t>テアテ</t>
    </rPh>
    <rPh sb="67" eb="69">
      <t>ブッカ</t>
    </rPh>
    <rPh sb="69" eb="71">
      <t>テアテ</t>
    </rPh>
    <rPh sb="72" eb="74">
      <t>ショグウ</t>
    </rPh>
    <rPh sb="74" eb="78">
      <t>カイゼンテアテ</t>
    </rPh>
    <rPh sb="81" eb="82">
      <t>タ</t>
    </rPh>
    <rPh sb="83" eb="86">
      <t>キジュンガイ</t>
    </rPh>
    <rPh sb="86" eb="88">
      <t>チンギン</t>
    </rPh>
    <rPh sb="89" eb="91">
      <t>イガイ</t>
    </rPh>
    <rPh sb="92" eb="94">
      <t>テアテ</t>
    </rPh>
    <phoneticPr fontId="5"/>
  </si>
  <si>
    <r>
      <rPr>
        <sz val="9"/>
        <rFont val="HGPｺﾞｼｯｸM"/>
        <family val="3"/>
        <charset val="128"/>
      </rPr>
      <t xml:space="preserve">*2 </t>
    </r>
    <r>
      <rPr>
        <sz val="10"/>
        <rFont val="HGPｺﾞｼｯｸM"/>
        <family val="3"/>
        <charset val="128"/>
      </rPr>
      <t>「基準外賃金」…超過勤務手当（時間外手当、休日出勤手当、深夜勤務手当）、宿日直手当</t>
    </r>
    <rPh sb="4" eb="6">
      <t>キジュン</t>
    </rPh>
    <rPh sb="6" eb="7">
      <t>ガイ</t>
    </rPh>
    <rPh sb="7" eb="9">
      <t>チンギン</t>
    </rPh>
    <rPh sb="11" eb="15">
      <t>チョウカキンム</t>
    </rPh>
    <rPh sb="15" eb="17">
      <t>テアテ</t>
    </rPh>
    <rPh sb="18" eb="21">
      <t>ジカンガイ</t>
    </rPh>
    <rPh sb="21" eb="23">
      <t>テアテ</t>
    </rPh>
    <rPh sb="24" eb="26">
      <t>キュウジツ</t>
    </rPh>
    <rPh sb="26" eb="28">
      <t>シュッキン</t>
    </rPh>
    <rPh sb="28" eb="30">
      <t>テアテ</t>
    </rPh>
    <rPh sb="31" eb="35">
      <t>シンヤキンム</t>
    </rPh>
    <rPh sb="35" eb="37">
      <t>テアテ</t>
    </rPh>
    <rPh sb="39" eb="42">
      <t>シュクニッチョク</t>
    </rPh>
    <rPh sb="42" eb="44">
      <t>テアテ</t>
    </rPh>
    <phoneticPr fontId="5"/>
  </si>
  <si>
    <r>
      <t xml:space="preserve"> ９．</t>
    </r>
    <r>
      <rPr>
        <sz val="8"/>
        <rFont val="ＭＳ Ｐ明朝"/>
        <family val="1"/>
        <charset val="128"/>
      </rPr>
      <t>上記以外の職種すべ
　　 て（施設長・事務員・
      作業員等）</t>
    </r>
    <rPh sb="3" eb="5">
      <t>ジョウキ</t>
    </rPh>
    <rPh sb="5" eb="7">
      <t>イガイ</t>
    </rPh>
    <rPh sb="8" eb="10">
      <t>ショクシュ</t>
    </rPh>
    <rPh sb="18" eb="20">
      <t>シセツ</t>
    </rPh>
    <rPh sb="20" eb="21">
      <t>チョウ</t>
    </rPh>
    <rPh sb="24" eb="25">
      <t>イン</t>
    </rPh>
    <rPh sb="33" eb="34">
      <t>ツクル</t>
    </rPh>
    <rPh sb="34" eb="35">
      <t>ギョウ</t>
    </rPh>
    <rPh sb="35" eb="36">
      <t>イン</t>
    </rPh>
    <rPh sb="36" eb="37">
      <t>トウ</t>
    </rPh>
    <phoneticPr fontId="5"/>
  </si>
  <si>
    <r>
      <t xml:space="preserve">含まない場合
</t>
    </r>
    <r>
      <rPr>
        <b/>
        <sz val="10"/>
        <rFont val="ＭＳ Ｐ明朝"/>
        <family val="1"/>
        <charset val="128"/>
      </rPr>
      <t xml:space="preserve">以下○を選択してください
</t>
    </r>
    <r>
      <rPr>
        <b/>
        <sz val="10"/>
        <color rgb="FFFF0000"/>
        <rFont val="ＭＳ Ｐ明朝"/>
        <family val="1"/>
        <charset val="128"/>
      </rPr>
      <t>↓</t>
    </r>
    <rPh sb="0" eb="1">
      <t>フク</t>
    </rPh>
    <rPh sb="4" eb="6">
      <t>バアイ</t>
    </rPh>
    <rPh sb="7" eb="9">
      <t>イカ</t>
    </rPh>
    <rPh sb="11" eb="13">
      <t>センタク</t>
    </rPh>
    <phoneticPr fontId="5"/>
  </si>
  <si>
    <r>
      <rPr>
        <b/>
        <sz val="10"/>
        <rFont val="ＭＳ Ｐ明朝"/>
        <family val="1"/>
        <charset val="128"/>
      </rPr>
      <t>Aのうち、</t>
    </r>
    <r>
      <rPr>
        <b/>
        <sz val="10"/>
        <color rgb="FFFF0000"/>
        <rFont val="ＭＳ Ｐ明朝"/>
        <family val="1"/>
        <charset val="128"/>
      </rPr>
      <t>「</t>
    </r>
    <r>
      <rPr>
        <b/>
        <u/>
        <sz val="10"/>
        <color rgb="FFFF0000"/>
        <rFont val="ＭＳ Ｐ明朝"/>
        <family val="1"/>
        <charset val="128"/>
      </rPr>
      <t>特定</t>
    </r>
    <r>
      <rPr>
        <sz val="10"/>
        <color rgb="FFFF0000"/>
        <rFont val="ＭＳ Ｐ明朝"/>
        <family val="1"/>
        <charset val="128"/>
      </rPr>
      <t>処遇改善加算」も含む場合</t>
    </r>
    <r>
      <rPr>
        <b/>
        <sz val="10"/>
        <rFont val="ＭＳ Ｐ明朝"/>
        <family val="1"/>
        <charset val="128"/>
      </rPr>
      <t xml:space="preserve">
以下○を選択してください
</t>
    </r>
    <r>
      <rPr>
        <b/>
        <sz val="10"/>
        <color rgb="FFFF0000"/>
        <rFont val="ＭＳ Ｐ明朝"/>
        <family val="1"/>
        <charset val="128"/>
      </rPr>
      <t>↓</t>
    </r>
    <rPh sb="16" eb="17">
      <t>フク</t>
    </rPh>
    <rPh sb="18" eb="20">
      <t>バアイ</t>
    </rPh>
    <rPh sb="21" eb="23">
      <t>イカ</t>
    </rPh>
    <rPh sb="25" eb="27">
      <t>センタク</t>
    </rPh>
    <phoneticPr fontId="5"/>
  </si>
  <si>
    <t>18-1.</t>
    <phoneticPr fontId="5"/>
  </si>
  <si>
    <t>18-2.</t>
  </si>
  <si>
    <t>18-3.</t>
  </si>
  <si>
    <t>18-4.</t>
  </si>
  <si>
    <t>18-5.</t>
  </si>
  <si>
    <r>
      <t>A.「</t>
    </r>
    <r>
      <rPr>
        <b/>
        <u/>
        <sz val="10"/>
        <color rgb="FFFF0000"/>
        <rFont val="ＭＳ Ｐ明朝"/>
        <family val="1"/>
        <charset val="128"/>
      </rPr>
      <t>処遇改善加算分」を</t>
    </r>
    <r>
      <rPr>
        <sz val="10"/>
        <color rgb="FFFF0000"/>
        <rFont val="ＭＳ Ｐ明朝"/>
        <family val="1"/>
        <charset val="128"/>
      </rPr>
      <t>含む場合</t>
    </r>
    <r>
      <rPr>
        <b/>
        <u/>
        <sz val="10"/>
        <color rgb="FFFF0000"/>
        <rFont val="ＭＳ Ｐ明朝"/>
        <family val="1"/>
        <charset val="128"/>
      </rPr>
      <t xml:space="preserve">
</t>
    </r>
    <r>
      <rPr>
        <b/>
        <sz val="10"/>
        <rFont val="ＭＳ Ｐ明朝"/>
        <family val="1"/>
        <charset val="128"/>
      </rPr>
      <t xml:space="preserve">以下○を選択してください
</t>
    </r>
    <r>
      <rPr>
        <b/>
        <sz val="10"/>
        <color rgb="FFFF0000"/>
        <rFont val="ＭＳ Ｐ明朝"/>
        <family val="1"/>
        <charset val="128"/>
      </rPr>
      <t>↓</t>
    </r>
    <rPh sb="3" eb="7">
      <t>ショグウカイゼン</t>
    </rPh>
    <rPh sb="7" eb="10">
      <t>カサンブン</t>
    </rPh>
    <rPh sb="12" eb="13">
      <t>フク</t>
    </rPh>
    <rPh sb="14" eb="16">
      <t>バアイ</t>
    </rPh>
    <rPh sb="17" eb="19">
      <t>イカ</t>
    </rPh>
    <rPh sb="21" eb="23">
      <t>センタク</t>
    </rPh>
    <phoneticPr fontId="5"/>
  </si>
  <si>
    <t>A.「処遇改善加算分」を含む場合</t>
  </si>
  <si>
    <t>Aのうち、「特定処遇改善加算」も含む場合</t>
  </si>
  <si>
    <t>含まない場合</t>
  </si>
  <si>
    <r>
      <rPr>
        <b/>
        <sz val="11"/>
        <color rgb="FFFF0000"/>
        <rFont val="ＭＳ Ｐ明朝"/>
        <family val="1"/>
        <charset val="128"/>
      </rPr>
      <t>【該当する理由を選び、
    左記のピンクのセルに入力ください】</t>
    </r>
    <r>
      <rPr>
        <b/>
        <sz val="11"/>
        <rFont val="ＭＳ Ｐ明朝"/>
        <family val="1"/>
        <charset val="128"/>
      </rPr>
      <t xml:space="preserve">
１．事業の拡充・需要の増加への対応
２．人材不足への対応
３．土日・祝日、早朝・夜間勤務への対応
４．職員の休暇・緊急時への対応
５．退職・休職、時短勤務への対応
６．シフトの改善、休暇・休憩の確保のため
７．職員研修・資質向上の機会を増やすため
８．職員の高齢化への対応
９．利用者の高齢・重度化、専門的ケア等への 対応
10.兼務解消、事務作業への対応、職員の負担軽減のため
11.加算取得のため
12.その他
（　　　　　　　　　　　　　　　　　　　　　　　）</t>
    </r>
    <phoneticPr fontId="5"/>
  </si>
  <si>
    <t>２，６</t>
    <phoneticPr fontId="5"/>
  </si>
  <si>
    <t>計算方法
令和４年４月から令和５年３月までの総残業時間数÷（12か月×残業対象職員数）</t>
    <rPh sb="5" eb="7">
      <t>レイワ</t>
    </rPh>
    <rPh sb="13" eb="15">
      <t>レイワ</t>
    </rPh>
    <phoneticPr fontId="5"/>
  </si>
  <si>
    <t>計算方法
令和４年４月から令和５年３月までの総有給取得日数÷有給対象職員数</t>
    <rPh sb="5" eb="7">
      <t>レイワ</t>
    </rPh>
    <rPh sb="13" eb="15">
      <t>レイワ</t>
    </rPh>
    <phoneticPr fontId="5"/>
  </si>
  <si>
    <t>計算方法
令和４年４月から令和５年３月までの総夜勤日数÷（12か月×夜勤対象職員数）</t>
    <rPh sb="0" eb="2">
      <t>ケイサン</t>
    </rPh>
    <rPh sb="2" eb="4">
      <t>ホウホウ</t>
    </rPh>
    <rPh sb="22" eb="23">
      <t>ソウ</t>
    </rPh>
    <rPh sb="23" eb="25">
      <t>ヤキン</t>
    </rPh>
    <rPh sb="25" eb="27">
      <t>ニッスウ</t>
    </rPh>
    <rPh sb="26" eb="27">
      <t>スウ</t>
    </rPh>
    <rPh sb="32" eb="33">
      <t>ゲツ</t>
    </rPh>
    <rPh sb="34" eb="36">
      <t>ヤキン</t>
    </rPh>
    <rPh sb="36" eb="38">
      <t>タイショウ</t>
    </rPh>
    <rPh sb="38" eb="40">
      <t>ショクイン</t>
    </rPh>
    <rPh sb="40" eb="41">
      <t>スウ</t>
    </rPh>
    <phoneticPr fontId="5"/>
  </si>
  <si>
    <t>計算方法
令和４年４月から令和５年３月までの総宿直日数÷（12か月×宿直対象職員数）</t>
    <rPh sb="0" eb="2">
      <t>ケイサン</t>
    </rPh>
    <rPh sb="2" eb="4">
      <t>ホウホウ</t>
    </rPh>
    <rPh sb="22" eb="23">
      <t>ソウ</t>
    </rPh>
    <rPh sb="23" eb="25">
      <t>シュクチョク</t>
    </rPh>
    <rPh sb="25" eb="27">
      <t>ニッスウ</t>
    </rPh>
    <rPh sb="27" eb="28">
      <t>ジスウ</t>
    </rPh>
    <rPh sb="32" eb="33">
      <t>ゲツ</t>
    </rPh>
    <rPh sb="34" eb="36">
      <t>シュクチョク</t>
    </rPh>
    <rPh sb="36" eb="38">
      <t>タイショウ</t>
    </rPh>
    <rPh sb="38" eb="40">
      <t>ショクイン</t>
    </rPh>
    <rPh sb="40" eb="41">
      <t>スウ</t>
    </rPh>
    <phoneticPr fontId="5"/>
  </si>
  <si>
    <t>特別養護老人ホーム</t>
    <phoneticPr fontId="5"/>
  </si>
  <si>
    <t>1.特別養護老人ホーム</t>
    <phoneticPr fontId="5"/>
  </si>
  <si>
    <t>介護老人保健施設</t>
    <phoneticPr fontId="5"/>
  </si>
  <si>
    <t>2.介護老人保健施設</t>
    <phoneticPr fontId="5"/>
  </si>
  <si>
    <t>介護療養型医療施設</t>
    <phoneticPr fontId="5"/>
  </si>
  <si>
    <t>3.介護療養型医療施設</t>
    <phoneticPr fontId="5"/>
  </si>
  <si>
    <t>4.介護医療院</t>
    <phoneticPr fontId="5"/>
  </si>
  <si>
    <t>通所介護（富山型）</t>
    <phoneticPr fontId="5"/>
  </si>
  <si>
    <t>5.通所介護（富山型）</t>
    <phoneticPr fontId="5"/>
  </si>
  <si>
    <t>通所介護（富山型以外）</t>
    <phoneticPr fontId="5"/>
  </si>
  <si>
    <t>6.通所介護（富山型以外）</t>
    <phoneticPr fontId="5"/>
  </si>
  <si>
    <t>訪問介護</t>
    <phoneticPr fontId="5"/>
  </si>
  <si>
    <t>7.訪問介護</t>
    <phoneticPr fontId="5"/>
  </si>
  <si>
    <t>訪問入浴介護</t>
    <phoneticPr fontId="5"/>
  </si>
  <si>
    <t>8.訪問入浴介護</t>
    <phoneticPr fontId="5"/>
  </si>
  <si>
    <t>訪問看護</t>
    <phoneticPr fontId="5"/>
  </si>
  <si>
    <t>9.訪問看護</t>
    <phoneticPr fontId="5"/>
  </si>
  <si>
    <t>認知症対応型共同生活介護</t>
    <phoneticPr fontId="5"/>
  </si>
  <si>
    <t>10.認知症対応型共同生活介護</t>
    <phoneticPr fontId="5"/>
  </si>
  <si>
    <t>小規模多機能型居宅介護</t>
    <phoneticPr fontId="5"/>
  </si>
  <si>
    <t>11.小規模多機能型居宅介護</t>
    <phoneticPr fontId="5"/>
  </si>
  <si>
    <t>軽費老人ホーム・ケアハウス</t>
    <phoneticPr fontId="5"/>
  </si>
  <si>
    <t>12.軽費老人ホーム・ケアハウス</t>
    <phoneticPr fontId="5"/>
  </si>
  <si>
    <t>13.障がい　入所系以外</t>
    <phoneticPr fontId="5"/>
  </si>
  <si>
    <t>障がい　入所系</t>
    <phoneticPr fontId="5"/>
  </si>
  <si>
    <t>14.障がい　入所系</t>
    <phoneticPr fontId="5"/>
  </si>
  <si>
    <t>⑤ *1
基準内賃金の総額</t>
    <phoneticPr fontId="5"/>
  </si>
  <si>
    <t>16-1.介護職⑤.基準内賃金総額</t>
  </si>
  <si>
    <t>16-1.介護職⑤.基準内賃金総額</t>
    <phoneticPr fontId="5"/>
  </si>
  <si>
    <t>16-2.介護福祉士以外⑤基準内賃金総額</t>
    <rPh sb="7" eb="12">
      <t>フクシシイガイ</t>
    </rPh>
    <phoneticPr fontId="66"/>
  </si>
  <si>
    <t>16-3.訪問介護員⑤.基準内賃金総額</t>
    <rPh sb="5" eb="10">
      <t>ホウモンカイゴイン</t>
    </rPh>
    <phoneticPr fontId="61"/>
  </si>
  <si>
    <r>
      <t>1950</t>
    </r>
    <r>
      <rPr>
        <b/>
        <sz val="9.5"/>
        <color rgb="FFFF0000"/>
        <rFont val="ＭＳ Ｐ明朝"/>
        <family val="1"/>
        <charset val="128"/>
      </rPr>
      <t>千円</t>
    </r>
    <rPh sb="4" eb="6">
      <t>センエン</t>
    </rPh>
    <phoneticPr fontId="5"/>
  </si>
  <si>
    <r>
      <t>1702</t>
    </r>
    <r>
      <rPr>
        <b/>
        <sz val="9.5"/>
        <color rgb="FFFF0000"/>
        <rFont val="ＭＳ Ｐ明朝"/>
        <family val="1"/>
        <charset val="128"/>
      </rPr>
      <t>千円</t>
    </r>
    <rPh sb="4" eb="6">
      <t>センエン</t>
    </rPh>
    <phoneticPr fontId="5"/>
  </si>
  <si>
    <r>
      <t>78</t>
    </r>
    <r>
      <rPr>
        <b/>
        <sz val="9.5"/>
        <color rgb="FFFF0000"/>
        <rFont val="ＭＳ Ｐ明朝"/>
        <family val="1"/>
        <charset val="128"/>
      </rPr>
      <t>千円</t>
    </r>
    <rPh sb="2" eb="4">
      <t>センエン</t>
    </rPh>
    <phoneticPr fontId="5"/>
  </si>
  <si>
    <r>
      <t>50</t>
    </r>
    <r>
      <rPr>
        <b/>
        <sz val="9.5"/>
        <color rgb="FFFF0000"/>
        <rFont val="ＭＳ Ｐ明朝"/>
        <family val="1"/>
        <charset val="128"/>
      </rPr>
      <t>千円</t>
    </r>
    <rPh sb="2" eb="4">
      <t>センエン</t>
    </rPh>
    <phoneticPr fontId="5"/>
  </si>
  <si>
    <t>●令和５年４月１日現在の貴事業所が所属する法人規模（法人全体の職員数）に該当する番号を選択してください。</t>
    <rPh sb="17" eb="19">
      <t>ショゾク</t>
    </rPh>
    <rPh sb="21" eb="23">
      <t>ホウジン</t>
    </rPh>
    <rPh sb="23" eb="25">
      <t>キボ</t>
    </rPh>
    <rPh sb="26" eb="30">
      <t>ホウジンゼンタイ</t>
    </rPh>
    <rPh sb="31" eb="34">
      <t>ショクインスウ</t>
    </rPh>
    <rPh sb="36" eb="38">
      <t>ガイトウ</t>
    </rPh>
    <rPh sb="43" eb="45">
      <t>センタク</t>
    </rPh>
    <phoneticPr fontId="5"/>
  </si>
  <si>
    <r>
      <t>●令和５年４月１日現在の貴事業所に該当する事業所種別の</t>
    </r>
    <r>
      <rPr>
        <b/>
        <sz val="12"/>
        <rFont val="ＭＳ Ｐゴシック"/>
        <family val="3"/>
        <charset val="128"/>
      </rPr>
      <t>番号</t>
    </r>
    <r>
      <rPr>
        <sz val="12"/>
        <rFont val="ＭＳ Ｐゴシック"/>
        <family val="3"/>
        <charset val="128"/>
      </rPr>
      <t>を選択してください。</t>
    </r>
    <rPh sb="1" eb="3">
      <t>レイワ</t>
    </rPh>
    <rPh sb="4" eb="5">
      <t>ネン</t>
    </rPh>
    <rPh sb="6" eb="7">
      <t>ガツ</t>
    </rPh>
    <rPh sb="8" eb="9">
      <t>ニチ</t>
    </rPh>
    <rPh sb="9" eb="11">
      <t>ゲンザイ</t>
    </rPh>
    <rPh sb="12" eb="13">
      <t>キ</t>
    </rPh>
    <rPh sb="13" eb="16">
      <t>ジギョウショ</t>
    </rPh>
    <rPh sb="17" eb="19">
      <t>ガイトウ</t>
    </rPh>
    <rPh sb="21" eb="24">
      <t>ジギョウショ</t>
    </rPh>
    <rPh sb="24" eb="26">
      <t>シュベツ</t>
    </rPh>
    <rPh sb="27" eb="29">
      <t>バンゴウ</t>
    </rPh>
    <rPh sb="30" eb="32">
      <t>センタク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</si>
</sst>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121" x14ac:knownFonts="1">
    <font>
      <sz val="11"/>
      <name val="ＭＳ Ｐゴシック"/>
      <family val="3"/>
      <charset val="128"/>
    </font>
    <font>
      <sz val="11"/>
      <name val="ＭＳ Ｐゴシック"/>
      <family val="3"/>
      <charset val="128"/>
    </font>
    <font>
      <b/>
      <sz val="14"/>
      <color theme="0"/>
      <name val="ＭＳ Ｐゴシック"/>
      <family val="3"/>
      <charset val="128"/>
    </font>
    <font>
      <b/>
      <sz val="12"/>
      <color indexed="9"/>
      <name val="ＭＳ Ｐゴシック"/>
      <family val="3"/>
      <charset val="128"/>
    </font>
    <font>
      <b/>
      <sz val="14"/>
      <color indexed="9"/>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sz val="14"/>
      <name val="ＭＳ Ｐゴシック"/>
      <family val="3"/>
      <charset val="128"/>
    </font>
    <font>
      <sz val="12"/>
      <name val="ＭＳ 明朝"/>
      <family val="1"/>
      <charset val="128"/>
    </font>
    <font>
      <sz val="11"/>
      <name val="HG丸ｺﾞｼｯｸM-PRO"/>
      <family val="3"/>
      <charset val="128"/>
    </font>
    <font>
      <sz val="10"/>
      <name val="ＭＳ Ｐ明朝"/>
      <family val="1"/>
      <charset val="128"/>
    </font>
    <font>
      <sz val="9"/>
      <name val="ＭＳ Ｐ明朝"/>
      <family val="1"/>
      <charset val="128"/>
    </font>
    <font>
      <sz val="8"/>
      <name val="ＭＳ Ｐ明朝"/>
      <family val="1"/>
      <charset val="128"/>
    </font>
    <font>
      <sz val="10"/>
      <name val="HG丸ｺﾞｼｯｸM-PRO"/>
      <family val="3"/>
      <charset val="128"/>
    </font>
    <font>
      <b/>
      <sz val="11"/>
      <name val="ＭＳ Ｐ明朝"/>
      <family val="1"/>
      <charset val="128"/>
    </font>
    <font>
      <sz val="9.5"/>
      <name val="ＭＳ Ｐ明朝"/>
      <family val="1"/>
      <charset val="128"/>
    </font>
    <font>
      <sz val="6"/>
      <color rgb="FFFF0000"/>
      <name val="ＭＳ Ｐ明朝"/>
      <family val="1"/>
      <charset val="128"/>
    </font>
    <font>
      <b/>
      <sz val="12"/>
      <color rgb="FFFF0000"/>
      <name val="ＭＳ Ｐゴシック"/>
      <family val="3"/>
      <charset val="128"/>
    </font>
    <font>
      <sz val="12"/>
      <color rgb="FFFF0000"/>
      <name val="ＭＳ Ｐゴシック"/>
      <family val="3"/>
      <charset val="128"/>
    </font>
    <font>
      <sz val="7"/>
      <name val="ＭＳ Ｐ明朝"/>
      <family val="1"/>
      <charset val="128"/>
    </font>
    <font>
      <sz val="9"/>
      <name val="HG丸ｺﾞｼｯｸM-PRO"/>
      <family val="3"/>
      <charset val="128"/>
    </font>
    <font>
      <sz val="12"/>
      <name val="ＭＳ Ｐ明朝"/>
      <family val="1"/>
      <charset val="128"/>
    </font>
    <font>
      <sz val="9"/>
      <name val="ＭＳ Ｐゴシック"/>
      <family val="3"/>
      <charset val="128"/>
    </font>
    <font>
      <sz val="11"/>
      <color rgb="FF000000"/>
      <name val="ＭＳ Ｐゴシック"/>
      <family val="3"/>
      <charset val="128"/>
    </font>
    <font>
      <b/>
      <sz val="10"/>
      <name val="ＭＳ Ｐ明朝"/>
      <family val="1"/>
      <charset val="128"/>
    </font>
    <font>
      <b/>
      <sz val="8"/>
      <name val="ＭＳ Ｐ明朝"/>
      <family val="1"/>
      <charset val="128"/>
    </font>
    <font>
      <b/>
      <sz val="10"/>
      <name val="ＭＳ 明朝"/>
      <family val="1"/>
      <charset val="128"/>
    </font>
    <font>
      <b/>
      <sz val="14"/>
      <color theme="0"/>
      <name val="ＭＳ ゴシック"/>
      <family val="3"/>
      <charset val="128"/>
    </font>
    <font>
      <b/>
      <sz val="14"/>
      <name val="ＭＳ ゴシック"/>
      <family val="3"/>
      <charset val="128"/>
    </font>
    <font>
      <sz val="11"/>
      <name val="ＭＳ ゴシック"/>
      <family val="3"/>
      <charset val="128"/>
    </font>
    <font>
      <sz val="12"/>
      <name val="ＭＳ ゴシック"/>
      <family val="3"/>
      <charset val="128"/>
    </font>
    <font>
      <sz val="11"/>
      <name val="ＭＳ 明朝"/>
      <family val="1"/>
      <charset val="128"/>
    </font>
    <font>
      <sz val="10"/>
      <name val="ＭＳ 明朝"/>
      <family val="1"/>
      <charset val="128"/>
    </font>
    <font>
      <b/>
      <sz val="14"/>
      <name val="ＭＳ Ｐゴシック"/>
      <family val="3"/>
      <charset val="128"/>
    </font>
    <font>
      <b/>
      <sz val="9"/>
      <name val="ＭＳ 明朝"/>
      <family val="1"/>
      <charset val="128"/>
    </font>
    <font>
      <b/>
      <sz val="8.5"/>
      <name val="ＭＳ 明朝"/>
      <family val="1"/>
      <charset val="128"/>
    </font>
    <font>
      <sz val="6"/>
      <name val="ＭＳ 明朝"/>
      <family val="1"/>
      <charset val="128"/>
    </font>
    <font>
      <b/>
      <sz val="12"/>
      <name val="ＭＳ Ｐゴシック"/>
      <family val="3"/>
      <charset val="128"/>
    </font>
    <font>
      <sz val="12"/>
      <name val="ＭＳ Ｐゴシック"/>
      <family val="3"/>
      <charset val="128"/>
      <scheme val="major"/>
    </font>
    <font>
      <b/>
      <sz val="12"/>
      <color theme="0"/>
      <name val="ＭＳ Ｐゴシック"/>
      <family val="3"/>
      <charset val="128"/>
    </font>
    <font>
      <strike/>
      <sz val="10"/>
      <name val="ＭＳ Ｐゴシック"/>
      <family val="3"/>
      <charset val="128"/>
    </font>
    <font>
      <b/>
      <sz val="12"/>
      <name val="ＭＳ ゴシック"/>
      <family val="3"/>
      <charset val="128"/>
    </font>
    <font>
      <sz val="12"/>
      <name val="Meiryo UI"/>
      <family val="3"/>
      <charset val="128"/>
    </font>
    <font>
      <sz val="10"/>
      <name val="ＭＳ ゴシック"/>
      <family val="3"/>
      <charset val="128"/>
    </font>
    <font>
      <b/>
      <sz val="16"/>
      <name val="ＭＳ ゴシック"/>
      <family val="3"/>
      <charset val="128"/>
    </font>
    <font>
      <b/>
      <sz val="11"/>
      <name val="ＭＳ Ｐゴシック"/>
      <family val="3"/>
      <charset val="128"/>
    </font>
    <font>
      <b/>
      <u/>
      <sz val="11"/>
      <name val="ＭＳ Ｐゴシック"/>
      <family val="3"/>
      <charset val="128"/>
    </font>
    <font>
      <sz val="11"/>
      <color theme="0"/>
      <name val="ＭＳ Ｐゴシック"/>
      <family val="3"/>
      <charset val="128"/>
    </font>
    <font>
      <u/>
      <sz val="12"/>
      <name val="ＭＳ Ｐゴシック"/>
      <family val="3"/>
      <charset val="128"/>
    </font>
    <font>
      <sz val="8"/>
      <name val="ＭＳ 明朝"/>
      <family val="1"/>
      <charset val="128"/>
    </font>
    <font>
      <b/>
      <u/>
      <sz val="14"/>
      <color theme="0"/>
      <name val="ＭＳ Ｐゴシック"/>
      <family val="3"/>
      <charset val="128"/>
    </font>
    <font>
      <u/>
      <sz val="11"/>
      <name val="ＭＳ Ｐ明朝"/>
      <family val="1"/>
      <charset val="128"/>
    </font>
    <font>
      <u/>
      <sz val="10"/>
      <name val="ＭＳ Ｐ明朝"/>
      <family val="1"/>
      <charset val="128"/>
    </font>
    <font>
      <u/>
      <sz val="11"/>
      <name val="ＭＳ Ｐゴシック"/>
      <family val="3"/>
      <charset val="128"/>
    </font>
    <font>
      <u/>
      <sz val="14"/>
      <name val="ＭＳ Ｐゴシック"/>
      <family val="3"/>
      <charset val="128"/>
    </font>
    <font>
      <sz val="11"/>
      <color rgb="FFFF0000"/>
      <name val="ＭＳ Ｐゴシック"/>
      <family val="3"/>
      <charset val="128"/>
    </font>
    <font>
      <b/>
      <sz val="14"/>
      <color rgb="FFFF0000"/>
      <name val="ＭＳ ゴシック"/>
      <family val="3"/>
      <charset val="128"/>
    </font>
    <font>
      <b/>
      <sz val="14"/>
      <color rgb="FFFF0000"/>
      <name val="ＭＳ Ｐゴシック"/>
      <family val="3"/>
      <charset val="128"/>
    </font>
    <font>
      <sz val="9"/>
      <name val="ＭＳ 明朝"/>
      <family val="1"/>
      <charset val="128"/>
    </font>
    <font>
      <b/>
      <sz val="12"/>
      <name val="Meiryo UI"/>
      <family val="3"/>
      <charset val="128"/>
    </font>
    <font>
      <b/>
      <sz val="11"/>
      <name val="ＭＳ 明朝"/>
      <family val="1"/>
      <charset val="128"/>
    </font>
    <font>
      <b/>
      <sz val="11"/>
      <name val="ＭＳ ゴシック"/>
      <family val="3"/>
      <charset val="128"/>
    </font>
    <font>
      <b/>
      <sz val="10"/>
      <color rgb="FFFF0000"/>
      <name val="ＭＳ Ｐゴシック"/>
      <family val="3"/>
      <charset val="128"/>
      <scheme val="minor"/>
    </font>
    <font>
      <b/>
      <sz val="9"/>
      <color rgb="FFFF0000"/>
      <name val="ＭＳ Ｐゴシック"/>
      <family val="3"/>
      <charset val="128"/>
      <scheme val="minor"/>
    </font>
    <font>
      <b/>
      <sz val="14"/>
      <color theme="1"/>
      <name val="ＭＳ ゴシック"/>
      <family val="3"/>
      <charset val="128"/>
    </font>
    <font>
      <b/>
      <sz val="12"/>
      <color rgb="FFFF0000"/>
      <name val="ＭＳ Ｐゴシック"/>
      <family val="3"/>
      <charset val="128"/>
      <scheme val="minor"/>
    </font>
    <font>
      <b/>
      <sz val="14"/>
      <color rgb="FFFF0000"/>
      <name val="ＭＳ Ｐゴシック"/>
      <family val="3"/>
      <charset val="128"/>
      <scheme val="minor"/>
    </font>
    <font>
      <b/>
      <sz val="12"/>
      <name val="ＭＳ Ｐ明朝"/>
      <family val="1"/>
      <charset val="128"/>
    </font>
    <font>
      <b/>
      <sz val="12"/>
      <name val="ＭＳ Ｐゴシック"/>
      <family val="3"/>
      <charset val="128"/>
      <scheme val="minor"/>
    </font>
    <font>
      <b/>
      <sz val="11"/>
      <color rgb="FFFF0000"/>
      <name val="ＭＳ Ｐゴシック"/>
      <family val="3"/>
      <charset val="128"/>
    </font>
    <font>
      <b/>
      <sz val="9"/>
      <color rgb="FFFF0000"/>
      <name val="ＭＳ Ｐ明朝"/>
      <family val="1"/>
      <charset val="128"/>
    </font>
    <font>
      <b/>
      <sz val="8"/>
      <color rgb="FFFF0000"/>
      <name val="ＭＳ Ｐ明朝"/>
      <family val="1"/>
      <charset val="128"/>
    </font>
    <font>
      <b/>
      <sz val="11"/>
      <color rgb="FFFF0000"/>
      <name val="ＭＳ Ｐ明朝"/>
      <family val="1"/>
      <charset val="128"/>
    </font>
    <font>
      <b/>
      <sz val="11"/>
      <color rgb="FFFF0000"/>
      <name val="HG丸ｺﾞｼｯｸM-PRO"/>
      <family val="3"/>
      <charset val="128"/>
    </font>
    <font>
      <b/>
      <sz val="12"/>
      <name val="HG行書体"/>
      <family val="4"/>
      <charset val="128"/>
    </font>
    <font>
      <b/>
      <sz val="12"/>
      <name val="HG行書体"/>
      <family val="3"/>
      <charset val="128"/>
    </font>
    <font>
      <b/>
      <sz val="10"/>
      <color rgb="FFFF0000"/>
      <name val="ＭＳ 明朝"/>
      <family val="1"/>
      <charset val="128"/>
    </font>
    <font>
      <b/>
      <sz val="11"/>
      <color rgb="FFFF0000"/>
      <name val="ＭＳ ゴシック"/>
      <family val="3"/>
      <charset val="128"/>
    </font>
    <font>
      <b/>
      <sz val="10"/>
      <name val="ＭＳ ゴシック"/>
      <family val="3"/>
      <charset val="128"/>
    </font>
    <font>
      <b/>
      <sz val="10"/>
      <color theme="1"/>
      <name val="ＭＳ ゴシック"/>
      <family val="3"/>
      <charset val="128"/>
    </font>
    <font>
      <b/>
      <sz val="12"/>
      <color theme="1"/>
      <name val="ＭＳ ゴシック"/>
      <family val="3"/>
      <charset val="128"/>
    </font>
    <font>
      <b/>
      <sz val="12"/>
      <color theme="1"/>
      <name val="ＭＳ 明朝"/>
      <family val="1"/>
      <charset val="128"/>
    </font>
    <font>
      <b/>
      <sz val="10"/>
      <color rgb="FFFF0000"/>
      <name val="ＭＳ ゴシック"/>
      <family val="3"/>
      <charset val="128"/>
    </font>
    <font>
      <b/>
      <sz val="10"/>
      <color theme="1"/>
      <name val="ＭＳ 明朝"/>
      <family val="1"/>
      <charset val="128"/>
    </font>
    <font>
      <b/>
      <sz val="8.5"/>
      <color theme="1"/>
      <name val="ＭＳ 明朝"/>
      <family val="1"/>
      <charset val="128"/>
    </font>
    <font>
      <sz val="9"/>
      <color theme="1"/>
      <name val="ＭＳ 明朝"/>
      <family val="1"/>
      <charset val="128"/>
    </font>
    <font>
      <b/>
      <sz val="8.5"/>
      <color rgb="FF000000"/>
      <name val="ＭＳ 明朝"/>
      <family val="1"/>
      <charset val="128"/>
    </font>
    <font>
      <b/>
      <sz val="11.5"/>
      <color rgb="FFFF0000"/>
      <name val="ＭＳ Ｐゴシック"/>
      <family val="3"/>
      <charset val="128"/>
    </font>
    <font>
      <b/>
      <sz val="10"/>
      <color rgb="FFFF0000"/>
      <name val="ＭＳ Ｐ明朝"/>
      <family val="1"/>
      <charset val="128"/>
    </font>
    <font>
      <b/>
      <sz val="9"/>
      <name val="ＭＳ Ｐゴシック"/>
      <family val="3"/>
      <charset val="128"/>
    </font>
    <font>
      <b/>
      <sz val="11"/>
      <color rgb="FF000000"/>
      <name val="ＭＳ Ｐゴシック"/>
      <family val="3"/>
      <charset val="128"/>
    </font>
    <font>
      <b/>
      <sz val="16"/>
      <color theme="0"/>
      <name val="ＭＳ ゴシック"/>
      <family val="3"/>
      <charset val="128"/>
    </font>
    <font>
      <b/>
      <sz val="12"/>
      <color theme="0"/>
      <name val="ＭＳ ゴシック"/>
      <family val="3"/>
      <charset val="128"/>
    </font>
    <font>
      <b/>
      <sz val="16"/>
      <name val="ＭＳ Ｐゴシック"/>
      <family val="3"/>
      <charset val="128"/>
    </font>
    <font>
      <sz val="16"/>
      <name val="ＭＳ 明朝"/>
      <family val="1"/>
      <charset val="128"/>
    </font>
    <font>
      <sz val="12"/>
      <color rgb="FFFF0000"/>
      <name val="ＭＳ 明朝"/>
      <family val="1"/>
      <charset val="128"/>
    </font>
    <font>
      <sz val="11"/>
      <color theme="1"/>
      <name val="ＭＳ Ｐ明朝"/>
      <family val="1"/>
      <charset val="128"/>
    </font>
    <font>
      <b/>
      <sz val="8"/>
      <color rgb="FFFF0000"/>
      <name val="ＭＳ Ｐゴシック"/>
      <family val="3"/>
      <charset val="128"/>
    </font>
    <font>
      <sz val="11"/>
      <color rgb="FFFF0000"/>
      <name val="ＭＳ Ｐ明朝"/>
      <family val="1"/>
      <charset val="128"/>
    </font>
    <font>
      <b/>
      <sz val="9"/>
      <color rgb="FFFF0000"/>
      <name val="ＭＳ 明朝"/>
      <family val="1"/>
      <charset val="128"/>
    </font>
    <font>
      <b/>
      <sz val="8.5"/>
      <color rgb="FFFF0000"/>
      <name val="ＭＳ 明朝"/>
      <family val="1"/>
      <charset val="128"/>
    </font>
    <font>
      <sz val="11"/>
      <color rgb="FFFF0000"/>
      <name val="ＭＳ ゴシック"/>
      <family val="3"/>
      <charset val="128"/>
    </font>
    <font>
      <b/>
      <sz val="8"/>
      <name val="ＭＳ 明朝"/>
      <family val="1"/>
      <charset val="128"/>
    </font>
    <font>
      <sz val="10"/>
      <name val="ＭＳ Ｐゴシック"/>
      <family val="3"/>
      <charset val="128"/>
    </font>
    <font>
      <sz val="12"/>
      <name val="HGSｺﾞｼｯｸM"/>
      <family val="3"/>
      <charset val="128"/>
    </font>
    <font>
      <u/>
      <sz val="10"/>
      <name val="ＭＳ 明朝"/>
      <family val="1"/>
      <charset val="128"/>
    </font>
    <font>
      <b/>
      <u/>
      <sz val="11"/>
      <name val="ＭＳ ゴシック"/>
      <family val="3"/>
      <charset val="128"/>
    </font>
    <font>
      <b/>
      <sz val="14"/>
      <color theme="1"/>
      <name val="ＭＳ Ｐゴシック"/>
      <family val="3"/>
      <charset val="128"/>
      <scheme val="minor"/>
    </font>
    <font>
      <b/>
      <u/>
      <sz val="11"/>
      <name val="ＭＳ 明朝"/>
      <family val="1"/>
      <charset val="128"/>
    </font>
    <font>
      <b/>
      <sz val="9"/>
      <name val="ＭＳ Ｐ明朝"/>
      <family val="1"/>
      <charset val="128"/>
    </font>
    <font>
      <b/>
      <sz val="9.5"/>
      <name val="ＭＳ Ｐ明朝"/>
      <family val="1"/>
      <charset val="128"/>
    </font>
    <font>
      <sz val="10.5"/>
      <name val="ＭＳ Ｐゴシック"/>
      <family val="3"/>
      <charset val="128"/>
    </font>
    <font>
      <b/>
      <sz val="8.5"/>
      <name val="ＭＳ Ｐ明朝"/>
      <family val="1"/>
      <charset val="128"/>
    </font>
    <font>
      <sz val="11"/>
      <name val="HGPｺﾞｼｯｸM"/>
      <family val="3"/>
      <charset val="128"/>
    </font>
    <font>
      <sz val="9"/>
      <name val="HGPｺﾞｼｯｸM"/>
      <family val="3"/>
      <charset val="128"/>
    </font>
    <font>
      <sz val="10"/>
      <name val="HGPｺﾞｼｯｸM"/>
      <family val="3"/>
      <charset val="128"/>
    </font>
    <font>
      <sz val="10"/>
      <color rgb="FFFF0000"/>
      <name val="ＭＳ Ｐ明朝"/>
      <family val="1"/>
      <charset val="128"/>
    </font>
    <font>
      <b/>
      <sz val="12"/>
      <color rgb="FFFF0000"/>
      <name val="ＭＳ 明朝"/>
      <family val="1"/>
      <charset val="128"/>
    </font>
    <font>
      <b/>
      <u/>
      <sz val="10"/>
      <color rgb="FFFF0000"/>
      <name val="ＭＳ Ｐ明朝"/>
      <family val="1"/>
      <charset val="128"/>
    </font>
    <font>
      <b/>
      <sz val="9.5"/>
      <color rgb="FFFF0000"/>
      <name val="ＭＳ Ｐ明朝"/>
      <family val="1"/>
      <charset val="128"/>
    </font>
  </fonts>
  <fills count="29">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indexed="9"/>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indexed="26"/>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bgColor indexed="64"/>
      </patternFill>
    </fill>
    <fill>
      <patternFill patternType="solid">
        <fgColor rgb="FFFF0000"/>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bgColor indexed="64"/>
      </patternFill>
    </fill>
    <fill>
      <patternFill patternType="solid">
        <fgColor rgb="FF3333FF"/>
        <bgColor indexed="64"/>
      </patternFill>
    </fill>
    <fill>
      <patternFill patternType="solid">
        <fgColor rgb="FFFFC000"/>
        <bgColor indexed="64"/>
      </patternFill>
    </fill>
    <fill>
      <patternFill patternType="solid">
        <fgColor theme="5"/>
        <bgColor indexed="64"/>
      </patternFill>
    </fill>
    <fill>
      <patternFill patternType="solid">
        <fgColor rgb="FF00B0F0"/>
        <bgColor indexed="64"/>
      </patternFill>
    </fill>
    <fill>
      <patternFill patternType="solid">
        <fgColor theme="9"/>
        <bgColor indexed="64"/>
      </patternFill>
    </fill>
    <fill>
      <patternFill patternType="solid">
        <fgColor theme="8" tint="0.59999389629810485"/>
        <bgColor indexed="64"/>
      </patternFill>
    </fill>
    <fill>
      <patternFill patternType="solid">
        <fgColor theme="7" tint="0.79998168889431442"/>
        <bgColor indexed="64"/>
      </patternFill>
    </fill>
  </fills>
  <borders count="309">
    <border>
      <left/>
      <right/>
      <top/>
      <bottom/>
      <diagonal/>
    </border>
    <border>
      <left/>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ouble">
        <color indexed="64"/>
      </bottom>
      <diagonal/>
    </border>
    <border>
      <left style="medium">
        <color indexed="64"/>
      </left>
      <right/>
      <top/>
      <bottom style="double">
        <color indexed="64"/>
      </bottom>
      <diagonal/>
    </border>
    <border>
      <left style="thin">
        <color indexed="64"/>
      </left>
      <right/>
      <top style="double">
        <color indexed="64"/>
      </top>
      <bottom/>
      <diagonal/>
    </border>
    <border>
      <left/>
      <right style="medium">
        <color indexed="64"/>
      </right>
      <top/>
      <bottom style="double">
        <color indexed="64"/>
      </bottom>
      <diagonal/>
    </border>
    <border>
      <left/>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dotted">
        <color indexed="64"/>
      </left>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ashed">
        <color indexed="64"/>
      </top>
      <bottom style="dotted">
        <color indexed="64"/>
      </bottom>
      <diagonal/>
    </border>
    <border>
      <left/>
      <right/>
      <top style="dashed">
        <color indexed="64"/>
      </top>
      <bottom style="dotted">
        <color indexed="64"/>
      </bottom>
      <diagonal/>
    </border>
    <border>
      <left style="medium">
        <color indexed="64"/>
      </left>
      <right/>
      <top style="dashed">
        <color indexed="64"/>
      </top>
      <bottom style="dotted">
        <color indexed="64"/>
      </bottom>
      <diagonal/>
    </border>
    <border>
      <left/>
      <right style="medium">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indexed="64"/>
      </right>
      <top/>
      <bottom style="dashed">
        <color indexed="64"/>
      </bottom>
      <diagonal/>
    </border>
    <border>
      <left style="medium">
        <color indexed="64"/>
      </left>
      <right/>
      <top/>
      <bottom style="dashed">
        <color indexed="64"/>
      </bottom>
      <diagonal/>
    </border>
    <border>
      <left style="dashed">
        <color indexed="64"/>
      </left>
      <right/>
      <top style="medium">
        <color indexed="64"/>
      </top>
      <bottom/>
      <diagonal/>
    </border>
    <border>
      <left/>
      <right/>
      <top style="dashed">
        <color indexed="64"/>
      </top>
      <bottom/>
      <diagonal/>
    </border>
    <border>
      <left/>
      <right style="medium">
        <color indexed="64"/>
      </right>
      <top style="dashed">
        <color indexed="64"/>
      </top>
      <bottom/>
      <diagonal/>
    </border>
    <border>
      <left style="dashed">
        <color indexed="64"/>
      </left>
      <right/>
      <top style="dashed">
        <color indexed="64"/>
      </top>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double">
        <color indexed="64"/>
      </left>
      <right style="medium">
        <color indexed="64"/>
      </right>
      <top style="double">
        <color indexed="64"/>
      </top>
      <bottom style="dotted">
        <color indexed="64"/>
      </bottom>
      <diagonal/>
    </border>
    <border>
      <left style="thin">
        <color indexed="64"/>
      </left>
      <right style="double">
        <color indexed="64"/>
      </right>
      <top style="double">
        <color indexed="64"/>
      </top>
      <bottom style="dotted">
        <color indexed="64"/>
      </bottom>
      <diagonal/>
    </border>
    <border>
      <left style="medium">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style="medium">
        <color indexed="64"/>
      </left>
      <right style="medium">
        <color indexed="64"/>
      </right>
      <top style="double">
        <color indexed="64"/>
      </top>
      <bottom style="dotted">
        <color indexed="64"/>
      </bottom>
      <diagonal/>
    </border>
    <border>
      <left style="double">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double">
        <color indexed="64"/>
      </left>
      <right style="medium">
        <color indexed="64"/>
      </right>
      <top style="thin">
        <color indexed="64"/>
      </top>
      <bottom style="dotted">
        <color indexed="64"/>
      </bottom>
      <diagonal/>
    </border>
    <border>
      <left style="thin">
        <color indexed="64"/>
      </left>
      <right style="double">
        <color indexed="64"/>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double">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double">
        <color indexed="64"/>
      </left>
      <right style="medium">
        <color indexed="64"/>
      </right>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bottom/>
      <diagonal/>
    </border>
    <border>
      <left style="double">
        <color indexed="64"/>
      </left>
      <right/>
      <top style="medium">
        <color indexed="64"/>
      </top>
      <bottom/>
      <diagonal/>
    </border>
    <border>
      <left style="double">
        <color indexed="64"/>
      </left>
      <right style="thin">
        <color indexed="64"/>
      </right>
      <top style="thin">
        <color indexed="64"/>
      </top>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dashed">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medium">
        <color indexed="64"/>
      </bottom>
      <diagonal/>
    </border>
    <border>
      <left/>
      <right style="double">
        <color indexed="64"/>
      </right>
      <top style="medium">
        <color indexed="64"/>
      </top>
      <bottom style="thin">
        <color indexed="64"/>
      </bottom>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medium">
        <color indexed="64"/>
      </right>
      <top/>
      <bottom style="double">
        <color indexed="64"/>
      </bottom>
      <diagonal style="thin">
        <color indexed="64"/>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top style="dashed">
        <color indexed="64"/>
      </top>
      <bottom style="medium">
        <color indexed="64"/>
      </bottom>
      <diagonal/>
    </border>
    <border>
      <left/>
      <right style="dotted">
        <color indexed="64"/>
      </right>
      <top style="dotted">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double">
        <color indexed="64"/>
      </right>
      <top style="thin">
        <color indexed="64"/>
      </top>
      <bottom/>
      <diagonal/>
    </border>
    <border>
      <left/>
      <right style="double">
        <color indexed="64"/>
      </right>
      <top/>
      <bottom style="double">
        <color indexed="64"/>
      </bottom>
      <diagonal/>
    </border>
    <border>
      <left/>
      <right style="double">
        <color indexed="64"/>
      </right>
      <top style="double">
        <color indexed="64"/>
      </top>
      <bottom style="medium">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double">
        <color indexed="64"/>
      </bottom>
      <diagonal/>
    </border>
    <border>
      <left/>
      <right style="double">
        <color indexed="64"/>
      </right>
      <top style="thin">
        <color indexed="64"/>
      </top>
      <bottom style="thin">
        <color indexed="64"/>
      </bottom>
      <diagonal/>
    </border>
    <border>
      <left style="thin">
        <color theme="1"/>
      </left>
      <right style="thin">
        <color indexed="64"/>
      </right>
      <top/>
      <bottom/>
      <diagonal/>
    </border>
    <border>
      <left/>
      <right style="thin">
        <color indexed="64"/>
      </right>
      <top/>
      <bottom style="double">
        <color indexed="64"/>
      </bottom>
      <diagonal/>
    </border>
    <border>
      <left style="dotted">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right style="medium">
        <color theme="1"/>
      </right>
      <top/>
      <bottom/>
      <diagonal/>
    </border>
    <border>
      <left style="thin">
        <color indexed="64"/>
      </left>
      <right/>
      <top style="medium">
        <color indexed="64"/>
      </top>
      <bottom style="medium">
        <color theme="1"/>
      </bottom>
      <diagonal/>
    </border>
    <border>
      <left/>
      <right style="medium">
        <color indexed="64"/>
      </right>
      <top style="medium">
        <color indexed="64"/>
      </top>
      <bottom style="medium">
        <color theme="1"/>
      </bottom>
      <diagonal/>
    </border>
    <border>
      <left style="medium">
        <color theme="1"/>
      </left>
      <right/>
      <top style="medium">
        <color theme="1"/>
      </top>
      <bottom/>
      <diagonal/>
    </border>
    <border>
      <left style="thin">
        <color indexed="64"/>
      </left>
      <right/>
      <top style="medium">
        <color theme="1"/>
      </top>
      <bottom/>
      <diagonal/>
    </border>
    <border>
      <left/>
      <right/>
      <top style="medium">
        <color theme="1"/>
      </top>
      <bottom/>
      <diagonal/>
    </border>
    <border>
      <left/>
      <right style="medium">
        <color theme="1"/>
      </right>
      <top style="medium">
        <color theme="1"/>
      </top>
      <bottom/>
      <diagonal/>
    </border>
    <border>
      <left style="thin">
        <color theme="1"/>
      </left>
      <right/>
      <top style="thin">
        <color theme="1"/>
      </top>
      <bottom style="hair">
        <color indexed="64"/>
      </bottom>
      <diagonal/>
    </border>
    <border>
      <left/>
      <right/>
      <top style="thin">
        <color theme="1"/>
      </top>
      <bottom style="hair">
        <color indexed="64"/>
      </bottom>
      <diagonal/>
    </border>
    <border>
      <left/>
      <right style="thin">
        <color theme="1"/>
      </right>
      <top style="thin">
        <color theme="1"/>
      </top>
      <bottom style="hair">
        <color indexed="64"/>
      </bottom>
      <diagonal/>
    </border>
    <border>
      <left style="medium">
        <color theme="1"/>
      </left>
      <right/>
      <top/>
      <bottom/>
      <diagonal/>
    </border>
    <border>
      <left style="thin">
        <color theme="1"/>
      </left>
      <right style="thin">
        <color indexed="64"/>
      </right>
      <top style="hair">
        <color indexed="64"/>
      </top>
      <bottom style="thin">
        <color theme="1"/>
      </bottom>
      <diagonal/>
    </border>
    <border>
      <left style="thin">
        <color indexed="64"/>
      </left>
      <right style="thin">
        <color indexed="64"/>
      </right>
      <top style="hair">
        <color indexed="64"/>
      </top>
      <bottom style="thin">
        <color theme="1"/>
      </bottom>
      <diagonal/>
    </border>
    <border>
      <left style="thin">
        <color indexed="64"/>
      </left>
      <right style="thin">
        <color theme="1"/>
      </right>
      <top style="hair">
        <color indexed="64"/>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medium">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style="thin">
        <color theme="1"/>
      </bottom>
      <diagonal/>
    </border>
    <border>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top/>
      <bottom style="medium">
        <color theme="1"/>
      </bottom>
      <diagonal/>
    </border>
    <border>
      <left style="thin">
        <color theme="1"/>
      </left>
      <right/>
      <top style="thin">
        <color theme="1"/>
      </top>
      <bottom style="medium">
        <color theme="1"/>
      </bottom>
      <diagonal/>
    </border>
    <border>
      <left/>
      <right style="medium">
        <color theme="1"/>
      </right>
      <top style="thin">
        <color theme="1"/>
      </top>
      <bottom style="medium">
        <color theme="1"/>
      </bottom>
      <diagonal/>
    </border>
    <border>
      <left/>
      <right style="medium">
        <color indexed="64"/>
      </right>
      <top style="medium">
        <color theme="1"/>
      </top>
      <bottom/>
      <diagonal/>
    </border>
    <border>
      <left style="thin">
        <color indexed="64"/>
      </left>
      <right/>
      <top/>
      <bottom style="thin">
        <color theme="1"/>
      </bottom>
      <diagonal/>
    </border>
    <border>
      <left/>
      <right style="medium">
        <color indexed="64"/>
      </right>
      <top/>
      <bottom style="thin">
        <color theme="1"/>
      </bottom>
      <diagonal/>
    </border>
    <border>
      <left style="thin">
        <color indexed="64"/>
      </left>
      <right/>
      <top style="thin">
        <color theme="1"/>
      </top>
      <bottom/>
      <diagonal/>
    </border>
    <border>
      <left/>
      <right style="medium">
        <color indexed="64"/>
      </right>
      <top style="thin">
        <color theme="1"/>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theme="1"/>
      </bottom>
      <diagonal/>
    </border>
    <border>
      <left style="thin">
        <color indexed="64"/>
      </left>
      <right/>
      <top style="thin">
        <color theme="1"/>
      </top>
      <bottom style="thin">
        <color theme="1"/>
      </bottom>
      <diagonal/>
    </border>
    <border>
      <left/>
      <right style="medium">
        <color indexed="64"/>
      </right>
      <top style="thin">
        <color theme="1"/>
      </top>
      <bottom style="thin">
        <color theme="1"/>
      </bottom>
      <diagonal/>
    </border>
    <border>
      <left style="thin">
        <color indexed="64"/>
      </left>
      <right style="medium">
        <color indexed="64"/>
      </right>
      <top style="thin">
        <color theme="1"/>
      </top>
      <bottom/>
      <diagonal/>
    </border>
    <border>
      <left style="thin">
        <color indexed="64"/>
      </left>
      <right style="medium">
        <color indexed="64"/>
      </right>
      <top/>
      <bottom style="thin">
        <color theme="1"/>
      </bottom>
      <diagonal/>
    </border>
    <border>
      <left style="medium">
        <color theme="1"/>
      </left>
      <right/>
      <top style="thin">
        <color theme="1"/>
      </top>
      <bottom/>
      <diagonal/>
    </border>
    <border>
      <left/>
      <right/>
      <top style="thin">
        <color theme="1"/>
      </top>
      <bottom/>
      <diagonal/>
    </border>
    <border>
      <left style="medium">
        <color theme="1"/>
      </left>
      <right/>
      <top/>
      <bottom style="double">
        <color theme="1"/>
      </bottom>
      <diagonal/>
    </border>
    <border>
      <left style="medium">
        <color indexed="64"/>
      </left>
      <right/>
      <top style="thin">
        <color theme="1"/>
      </top>
      <bottom/>
      <diagonal/>
    </border>
    <border>
      <left/>
      <right/>
      <top/>
      <bottom style="medium">
        <color theme="1"/>
      </bottom>
      <diagonal/>
    </border>
    <border>
      <left/>
      <right style="thin">
        <color theme="1"/>
      </right>
      <top style="thin">
        <color theme="1"/>
      </top>
      <bottom/>
      <diagonal/>
    </border>
    <border>
      <left style="thin">
        <color theme="1"/>
      </left>
      <right/>
      <top style="thin">
        <color theme="1"/>
      </top>
      <bottom/>
      <diagonal/>
    </border>
    <border>
      <left/>
      <right style="medium">
        <color theme="1"/>
      </right>
      <top style="thin">
        <color theme="1"/>
      </top>
      <bottom/>
      <diagonal/>
    </border>
    <border>
      <left style="medium">
        <color theme="1"/>
      </left>
      <right/>
      <top/>
      <bottom style="thin">
        <color theme="1"/>
      </bottom>
      <diagonal/>
    </border>
    <border>
      <left/>
      <right style="thin">
        <color theme="1"/>
      </right>
      <top/>
      <bottom style="thin">
        <color theme="1"/>
      </bottom>
      <diagonal/>
    </border>
    <border>
      <left style="thin">
        <color theme="1"/>
      </left>
      <right/>
      <top/>
      <bottom style="thin">
        <color theme="1"/>
      </bottom>
      <diagonal/>
    </border>
    <border>
      <left/>
      <right style="medium">
        <color theme="1"/>
      </right>
      <top/>
      <bottom style="thin">
        <color theme="1"/>
      </bottom>
      <diagonal/>
    </border>
    <border>
      <left/>
      <right style="thin">
        <color theme="1"/>
      </right>
      <top/>
      <bottom style="double">
        <color theme="1"/>
      </bottom>
      <diagonal/>
    </border>
    <border>
      <left style="thin">
        <color theme="1"/>
      </left>
      <right/>
      <top/>
      <bottom style="double">
        <color theme="1"/>
      </bottom>
      <diagonal/>
    </border>
    <border>
      <left/>
      <right style="medium">
        <color theme="1"/>
      </right>
      <top/>
      <bottom style="double">
        <color theme="1"/>
      </bottom>
      <diagonal/>
    </border>
    <border>
      <left/>
      <right style="thin">
        <color theme="1"/>
      </right>
      <top/>
      <bottom/>
      <diagonal/>
    </border>
    <border>
      <left style="thin">
        <color theme="1"/>
      </left>
      <right/>
      <top/>
      <bottom/>
      <diagonal/>
    </border>
    <border>
      <left style="medium">
        <color theme="1"/>
      </left>
      <right/>
      <top/>
      <bottom style="double">
        <color indexed="64"/>
      </bottom>
      <diagonal/>
    </border>
    <border>
      <left/>
      <right style="thin">
        <color theme="1"/>
      </right>
      <top/>
      <bottom style="double">
        <color indexed="64"/>
      </bottom>
      <diagonal/>
    </border>
    <border>
      <left style="thin">
        <color theme="1"/>
      </left>
      <right/>
      <top/>
      <bottom style="double">
        <color indexed="64"/>
      </bottom>
      <diagonal/>
    </border>
    <border>
      <left/>
      <right style="medium">
        <color theme="1"/>
      </right>
      <top/>
      <bottom style="double">
        <color indexed="64"/>
      </bottom>
      <diagonal/>
    </border>
    <border>
      <left style="dotted">
        <color indexed="64"/>
      </left>
      <right/>
      <top style="thin">
        <color indexed="64"/>
      </top>
      <bottom style="medium">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medium">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medium">
        <color indexed="64"/>
      </top>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diagonal/>
    </border>
    <border>
      <left style="hair">
        <color auto="1"/>
      </left>
      <right style="thin">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medium">
        <color indexed="64"/>
      </right>
      <top/>
      <bottom/>
      <diagonal/>
    </border>
    <border>
      <left/>
      <right style="hair">
        <color auto="1"/>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0" fontId="9" fillId="0" borderId="0"/>
  </cellStyleXfs>
  <cellXfs count="1312">
    <xf numFmtId="0" fontId="0" fillId="0" borderId="0" xfId="0"/>
    <xf numFmtId="0" fontId="6" fillId="0" borderId="0" xfId="0" applyFont="1"/>
    <xf numFmtId="0" fontId="7" fillId="0" borderId="0" xfId="0" applyFont="1" applyAlignment="1">
      <alignment vertical="center" shrinkToFit="1"/>
    </xf>
    <xf numFmtId="0" fontId="7" fillId="0" borderId="0" xfId="0" applyFont="1" applyAlignment="1">
      <alignment vertical="center"/>
    </xf>
    <xf numFmtId="0" fontId="8" fillId="0" borderId="0" xfId="0" applyFont="1" applyAlignment="1">
      <alignment vertical="center"/>
    </xf>
    <xf numFmtId="0" fontId="1" fillId="0" borderId="0" xfId="0" applyFont="1" applyAlignment="1">
      <alignment vertical="center"/>
    </xf>
    <xf numFmtId="0" fontId="8" fillId="0" borderId="1" xfId="0" applyFont="1" applyBorder="1" applyAlignment="1">
      <alignment vertical="center"/>
    </xf>
    <xf numFmtId="0" fontId="10" fillId="0" borderId="0" xfId="0" applyFont="1" applyAlignment="1">
      <alignment vertical="center"/>
    </xf>
    <xf numFmtId="0" fontId="17" fillId="0" borderId="0" xfId="0" applyFont="1" applyAlignment="1">
      <alignment horizontal="center" vertical="center" wrapText="1"/>
    </xf>
    <xf numFmtId="0" fontId="14" fillId="0" borderId="26" xfId="0" applyFont="1" applyBorder="1" applyAlignment="1">
      <alignment vertical="center"/>
    </xf>
    <xf numFmtId="0" fontId="1" fillId="0" borderId="0" xfId="0" applyFont="1" applyAlignment="1">
      <alignment vertical="top"/>
    </xf>
    <xf numFmtId="0" fontId="10" fillId="0" borderId="0" xfId="0" applyFont="1" applyAlignment="1">
      <alignment vertical="top"/>
    </xf>
    <xf numFmtId="0" fontId="6" fillId="0" borderId="0" xfId="0" applyFont="1" applyAlignment="1">
      <alignment horizontal="left" vertical="top"/>
    </xf>
    <xf numFmtId="0" fontId="6" fillId="0" borderId="0" xfId="0" applyFont="1" applyAlignment="1">
      <alignment horizontal="center" vertical="center"/>
    </xf>
    <xf numFmtId="0" fontId="22" fillId="0" borderId="0" xfId="0" applyFont="1" applyAlignment="1">
      <alignment vertical="center"/>
    </xf>
    <xf numFmtId="0" fontId="6" fillId="0" borderId="0" xfId="0" applyFont="1" applyAlignment="1">
      <alignment vertical="center"/>
    </xf>
    <xf numFmtId="0" fontId="22" fillId="0" borderId="0" xfId="0" applyFont="1" applyAlignment="1">
      <alignment horizontal="left" vertical="center" indent="1" shrinkToFit="1"/>
    </xf>
    <xf numFmtId="0" fontId="22" fillId="0" borderId="0" xfId="0" applyFont="1" applyAlignment="1">
      <alignment horizontal="left" vertical="center" shrinkToFit="1"/>
    </xf>
    <xf numFmtId="0" fontId="7" fillId="0" borderId="0" xfId="0" applyFont="1" applyAlignment="1">
      <alignment horizontal="center" vertical="center" wrapText="1" shrinkToFit="1"/>
    </xf>
    <xf numFmtId="0" fontId="0" fillId="0" borderId="0" xfId="0" applyAlignment="1">
      <alignment vertical="center"/>
    </xf>
    <xf numFmtId="0" fontId="28" fillId="2" borderId="0" xfId="0" applyFont="1" applyFill="1" applyAlignment="1">
      <alignment horizontal="left" vertical="center" indent="1"/>
    </xf>
    <xf numFmtId="0" fontId="28" fillId="2" borderId="0" xfId="0" applyFont="1" applyFill="1" applyAlignment="1">
      <alignment horizontal="left" vertical="center"/>
    </xf>
    <xf numFmtId="0" fontId="29" fillId="2" borderId="0" xfId="0" applyFont="1" applyFill="1" applyAlignment="1">
      <alignment horizontal="left" vertical="center"/>
    </xf>
    <xf numFmtId="0" fontId="30" fillId="0" borderId="0" xfId="0" applyFont="1"/>
    <xf numFmtId="0" fontId="31" fillId="0" borderId="0" xfId="0" applyFont="1" applyAlignment="1">
      <alignment vertical="center"/>
    </xf>
    <xf numFmtId="0" fontId="30" fillId="0" borderId="0" xfId="0" applyFont="1" applyAlignment="1">
      <alignment vertical="center"/>
    </xf>
    <xf numFmtId="49" fontId="6" fillId="0" borderId="49" xfId="0" applyNumberFormat="1" applyFont="1" applyBorder="1" applyAlignment="1">
      <alignment vertical="center"/>
    </xf>
    <xf numFmtId="0" fontId="2" fillId="2" borderId="0" xfId="0" applyFont="1" applyFill="1" applyAlignment="1">
      <alignment horizontal="left" vertical="center" indent="1"/>
    </xf>
    <xf numFmtId="0" fontId="34" fillId="2" borderId="0" xfId="0" applyFont="1" applyFill="1" applyAlignment="1">
      <alignment horizontal="left" vertical="center"/>
    </xf>
    <xf numFmtId="0" fontId="7" fillId="0" borderId="0" xfId="0" applyFont="1" applyAlignment="1">
      <alignment horizontal="left" vertical="center" indent="1"/>
    </xf>
    <xf numFmtId="0" fontId="27" fillId="0" borderId="84" xfId="0" applyFont="1" applyBorder="1" applyAlignment="1">
      <alignment horizontal="center" vertical="center" textRotation="255"/>
    </xf>
    <xf numFmtId="0" fontId="27" fillId="0" borderId="85" xfId="0" applyFont="1" applyBorder="1" applyAlignment="1">
      <alignment horizontal="center" vertical="center"/>
    </xf>
    <xf numFmtId="0" fontId="27" fillId="0" borderId="57" xfId="0" applyFont="1" applyBorder="1" applyAlignment="1">
      <alignment horizontal="center" vertical="center"/>
    </xf>
    <xf numFmtId="0" fontId="27" fillId="0" borderId="90" xfId="0" applyFont="1" applyBorder="1" applyAlignment="1">
      <alignment horizontal="center" vertical="center"/>
    </xf>
    <xf numFmtId="0" fontId="27" fillId="0" borderId="89" xfId="0" applyFont="1" applyBorder="1" applyAlignment="1">
      <alignment horizontal="center" vertical="center"/>
    </xf>
    <xf numFmtId="0" fontId="35" fillId="0" borderId="0" xfId="0" applyFont="1" applyAlignment="1">
      <alignment vertical="center" textRotation="255"/>
    </xf>
    <xf numFmtId="0" fontId="27" fillId="0" borderId="0" xfId="0" applyFont="1" applyAlignment="1">
      <alignment horizontal="center" vertical="center"/>
    </xf>
    <xf numFmtId="0" fontId="36" fillId="0" borderId="0" xfId="0" applyFont="1" applyAlignment="1">
      <alignment horizontal="center" vertical="center" wrapText="1"/>
    </xf>
    <xf numFmtId="0" fontId="35" fillId="0" borderId="0" xfId="0" applyFont="1" applyAlignment="1">
      <alignment horizontal="left" vertical="center" wrapText="1"/>
    </xf>
    <xf numFmtId="0" fontId="13" fillId="0" borderId="21" xfId="0" applyFont="1" applyBorder="1" applyAlignment="1">
      <alignment vertical="center" wrapText="1"/>
    </xf>
    <xf numFmtId="0" fontId="13" fillId="0" borderId="48" xfId="0" applyFont="1" applyBorder="1" applyAlignment="1">
      <alignment vertical="center" wrapText="1"/>
    </xf>
    <xf numFmtId="0" fontId="37" fillId="0" borderId="0" xfId="0" applyFont="1" applyAlignment="1">
      <alignment vertical="center"/>
    </xf>
    <xf numFmtId="0" fontId="9" fillId="0" borderId="1" xfId="0" applyFont="1" applyBorder="1" applyAlignment="1">
      <alignment vertical="center"/>
    </xf>
    <xf numFmtId="0" fontId="12" fillId="0" borderId="0" xfId="0" applyFont="1" applyAlignment="1">
      <alignment vertical="center"/>
    </xf>
    <xf numFmtId="0" fontId="29" fillId="0" borderId="0" xfId="0" applyFont="1" applyAlignment="1">
      <alignment horizontal="left" vertical="center"/>
    </xf>
    <xf numFmtId="0" fontId="9" fillId="0" borderId="0" xfId="0" applyFont="1" applyAlignment="1">
      <alignment horizontal="left" vertical="top" wrapText="1"/>
    </xf>
    <xf numFmtId="0" fontId="9" fillId="0" borderId="0" xfId="0" applyFont="1" applyAlignment="1">
      <alignment vertical="top" wrapText="1"/>
    </xf>
    <xf numFmtId="0" fontId="9" fillId="0" borderId="23" xfId="0" applyFont="1" applyBorder="1" applyAlignment="1">
      <alignment horizontal="left" vertical="top" wrapText="1"/>
    </xf>
    <xf numFmtId="0" fontId="9" fillId="0" borderId="1" xfId="0" applyFont="1" applyBorder="1" applyAlignment="1">
      <alignment horizontal="left" vertical="top" wrapText="1"/>
    </xf>
    <xf numFmtId="0" fontId="9" fillId="0" borderId="47" xfId="0" applyFont="1" applyBorder="1" applyAlignment="1">
      <alignment vertical="top" wrapText="1"/>
    </xf>
    <xf numFmtId="0" fontId="42" fillId="0" borderId="25" xfId="0" applyFont="1" applyBorder="1" applyAlignment="1">
      <alignment vertical="top" wrapText="1"/>
    </xf>
    <xf numFmtId="0" fontId="42" fillId="0" borderId="25" xfId="0" applyFont="1" applyBorder="1" applyAlignment="1">
      <alignment horizontal="right" vertical="top"/>
    </xf>
    <xf numFmtId="0" fontId="31" fillId="0" borderId="26" xfId="0" applyFont="1" applyBorder="1" applyAlignment="1">
      <alignment horizontal="left" vertical="top" wrapText="1"/>
    </xf>
    <xf numFmtId="0" fontId="31" fillId="0" borderId="0" xfId="0" applyFont="1" applyAlignment="1">
      <alignment horizontal="left" vertical="top" wrapText="1"/>
    </xf>
    <xf numFmtId="0" fontId="31" fillId="0" borderId="0" xfId="0" applyFont="1" applyAlignment="1">
      <alignment horizontal="left" vertical="top"/>
    </xf>
    <xf numFmtId="0" fontId="42" fillId="0" borderId="25" xfId="0" applyFont="1" applyBorder="1" applyAlignment="1">
      <alignment horizontal="right" vertical="top" wrapText="1"/>
    </xf>
    <xf numFmtId="0" fontId="42" fillId="0" borderId="60" xfId="0" applyFont="1" applyBorder="1" applyAlignment="1">
      <alignment horizontal="left" vertical="top"/>
    </xf>
    <xf numFmtId="0" fontId="42" fillId="0" borderId="65" xfId="0" applyFont="1" applyBorder="1" applyAlignment="1">
      <alignment horizontal="left" vertical="top"/>
    </xf>
    <xf numFmtId="0" fontId="42" fillId="0" borderId="59" xfId="0" applyFont="1" applyBorder="1" applyAlignment="1">
      <alignment vertical="top"/>
    </xf>
    <xf numFmtId="0" fontId="31" fillId="0" borderId="27" xfId="0" applyFont="1" applyBorder="1" applyAlignment="1">
      <alignment horizontal="left" vertical="top"/>
    </xf>
    <xf numFmtId="0" fontId="31" fillId="0" borderId="32" xfId="0" applyFont="1" applyBorder="1" applyAlignment="1">
      <alignment horizontal="left" vertical="top"/>
    </xf>
    <xf numFmtId="0" fontId="31" fillId="0" borderId="58" xfId="0" applyFont="1" applyBorder="1" applyAlignment="1">
      <alignment vertical="top"/>
    </xf>
    <xf numFmtId="0" fontId="31" fillId="0" borderId="74" xfId="0" applyFont="1" applyBorder="1" applyAlignment="1">
      <alignment horizontal="left" vertical="top"/>
    </xf>
    <xf numFmtId="0" fontId="31" fillId="0" borderId="75" xfId="0" applyFont="1" applyBorder="1" applyAlignment="1">
      <alignment vertical="top"/>
    </xf>
    <xf numFmtId="0" fontId="44" fillId="0" borderId="74" xfId="0" applyFont="1" applyBorder="1" applyAlignment="1">
      <alignment horizontal="left" vertical="top"/>
    </xf>
    <xf numFmtId="0" fontId="31" fillId="0" borderId="0" xfId="0" applyFont="1"/>
    <xf numFmtId="0" fontId="9" fillId="0" borderId="36" xfId="0" applyFont="1" applyBorder="1" applyAlignment="1">
      <alignment horizontal="left" vertical="top"/>
    </xf>
    <xf numFmtId="0" fontId="9" fillId="0" borderId="14" xfId="0" applyFont="1" applyBorder="1" applyAlignment="1">
      <alignment horizontal="left" vertical="top"/>
    </xf>
    <xf numFmtId="0" fontId="9" fillId="0" borderId="13" xfId="0" applyFont="1" applyBorder="1" applyAlignment="1">
      <alignment vertical="top"/>
    </xf>
    <xf numFmtId="0" fontId="33" fillId="0" borderId="0" xfId="0" applyFont="1" applyAlignment="1">
      <alignment horizontal="left" vertical="top" wrapText="1"/>
    </xf>
    <xf numFmtId="0" fontId="33" fillId="0" borderId="0" xfId="0" applyFont="1" applyAlignment="1">
      <alignment vertical="top" wrapText="1"/>
    </xf>
    <xf numFmtId="0" fontId="32" fillId="0" borderId="26" xfId="0" applyFont="1" applyBorder="1" applyAlignment="1">
      <alignment vertical="center"/>
    </xf>
    <xf numFmtId="0" fontId="32" fillId="0" borderId="0" xfId="0" applyFont="1" applyAlignment="1">
      <alignment vertical="center"/>
    </xf>
    <xf numFmtId="0" fontId="32" fillId="0" borderId="25" xfId="0" applyFont="1" applyBorder="1" applyAlignment="1">
      <alignment horizontal="left" vertical="center" indent="1"/>
    </xf>
    <xf numFmtId="0" fontId="32" fillId="0" borderId="26" xfId="0" applyFont="1" applyBorder="1" applyAlignment="1">
      <alignment horizontal="left" vertical="center"/>
    </xf>
    <xf numFmtId="0" fontId="32" fillId="0" borderId="0" xfId="0" applyFont="1" applyAlignment="1">
      <alignment horizontal="left" vertical="center"/>
    </xf>
    <xf numFmtId="0" fontId="32" fillId="0" borderId="25" xfId="0" applyFont="1" applyBorder="1" applyAlignment="1">
      <alignment horizontal="left" vertical="center"/>
    </xf>
    <xf numFmtId="0" fontId="32" fillId="0" borderId="60" xfId="0" applyFont="1" applyBorder="1" applyAlignment="1">
      <alignment vertical="center"/>
    </xf>
    <xf numFmtId="0" fontId="32" fillId="0" borderId="65" xfId="0" applyFont="1" applyBorder="1" applyAlignment="1">
      <alignment vertical="center"/>
    </xf>
    <xf numFmtId="0" fontId="6" fillId="0" borderId="0" xfId="0" applyFont="1" applyAlignment="1">
      <alignment horizontal="right"/>
    </xf>
    <xf numFmtId="0" fontId="6" fillId="0" borderId="0" xfId="1" applyFont="1">
      <alignment vertical="center"/>
    </xf>
    <xf numFmtId="0" fontId="34" fillId="0" borderId="0" xfId="1" applyFont="1">
      <alignment vertical="center"/>
    </xf>
    <xf numFmtId="0" fontId="6" fillId="0" borderId="65" xfId="0" applyFont="1" applyBorder="1"/>
    <xf numFmtId="0" fontId="11" fillId="0" borderId="145" xfId="0" applyFont="1" applyBorder="1" applyAlignment="1">
      <alignment horizontal="center" vertical="center"/>
    </xf>
    <xf numFmtId="0" fontId="11" fillId="0" borderId="152" xfId="0" applyFont="1" applyBorder="1" applyAlignment="1">
      <alignment horizontal="center" vertical="center"/>
    </xf>
    <xf numFmtId="0" fontId="6" fillId="0" borderId="154" xfId="0" applyFont="1" applyBorder="1" applyAlignment="1">
      <alignment horizontal="center" vertical="center"/>
    </xf>
    <xf numFmtId="0" fontId="6" fillId="0" borderId="20" xfId="0" applyFont="1" applyBorder="1" applyAlignment="1">
      <alignment horizontal="center" vertical="center"/>
    </xf>
    <xf numFmtId="0" fontId="6" fillId="0" borderId="48"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vertical="center"/>
    </xf>
    <xf numFmtId="0" fontId="6" fillId="0" borderId="25" xfId="0" applyFont="1" applyBorder="1" applyAlignment="1">
      <alignment vertical="top"/>
    </xf>
    <xf numFmtId="0" fontId="6" fillId="0" borderId="65" xfId="0" applyFont="1" applyBorder="1" applyAlignment="1">
      <alignment vertical="center"/>
    </xf>
    <xf numFmtId="0" fontId="6" fillId="0" borderId="59" xfId="0" applyFont="1" applyBorder="1"/>
    <xf numFmtId="0" fontId="6" fillId="4" borderId="0" xfId="0" applyFont="1" applyFill="1" applyAlignment="1">
      <alignment horizontal="left" vertical="center" indent="1"/>
    </xf>
    <xf numFmtId="0" fontId="6" fillId="4" borderId="0" xfId="0" applyFont="1" applyFill="1" applyAlignment="1">
      <alignment horizontal="left" vertical="top" indent="1"/>
    </xf>
    <xf numFmtId="0" fontId="6" fillId="0" borderId="0" xfId="0" applyFont="1" applyAlignment="1">
      <alignment horizontal="left" vertical="center" indent="1"/>
    </xf>
    <xf numFmtId="0" fontId="46" fillId="0" borderId="14" xfId="0" applyFont="1" applyBorder="1" applyAlignment="1">
      <alignment horizontal="left" vertical="center" indent="1"/>
    </xf>
    <xf numFmtId="0" fontId="47" fillId="0" borderId="14" xfId="0" applyFont="1" applyBorder="1" applyAlignment="1">
      <alignment horizontal="left" vertical="center" indent="1"/>
    </xf>
    <xf numFmtId="0" fontId="47" fillId="0" borderId="13" xfId="0" applyFont="1" applyBorder="1" applyAlignment="1">
      <alignment horizontal="left" vertical="center" indent="1"/>
    </xf>
    <xf numFmtId="0" fontId="7" fillId="0" borderId="0" xfId="0" applyFont="1" applyAlignment="1">
      <alignment horizontal="left" vertical="center"/>
    </xf>
    <xf numFmtId="0" fontId="48" fillId="2" borderId="0" xfId="0" applyFont="1" applyFill="1"/>
    <xf numFmtId="0" fontId="2" fillId="2" borderId="0" xfId="0" applyFont="1" applyFill="1" applyAlignment="1">
      <alignment vertical="center"/>
    </xf>
    <xf numFmtId="0" fontId="6" fillId="0" borderId="0" xfId="0" applyFont="1" applyAlignment="1">
      <alignment horizontal="center"/>
    </xf>
    <xf numFmtId="0" fontId="22" fillId="0" borderId="0" xfId="0" applyFont="1"/>
    <xf numFmtId="0" fontId="32" fillId="0" borderId="0" xfId="0" applyFont="1"/>
    <xf numFmtId="0" fontId="22" fillId="0" borderId="0" xfId="0" applyFont="1" applyAlignment="1">
      <alignment horizontal="right" vertical="center"/>
    </xf>
    <xf numFmtId="0" fontId="7" fillId="0" borderId="0" xfId="0" applyFont="1"/>
    <xf numFmtId="0" fontId="9" fillId="0" borderId="0" xfId="0" applyFont="1"/>
    <xf numFmtId="0" fontId="22" fillId="0" borderId="0" xfId="0" applyFont="1" applyAlignment="1">
      <alignment horizontal="left" vertical="center"/>
    </xf>
    <xf numFmtId="0" fontId="13" fillId="0" borderId="24" xfId="0" applyFont="1" applyBorder="1" applyAlignment="1">
      <alignment horizontal="center" vertical="center"/>
    </xf>
    <xf numFmtId="0" fontId="13" fillId="0" borderId="21" xfId="0" applyFont="1" applyBorder="1" applyAlignment="1">
      <alignment horizontal="center" vertical="center" wrapText="1"/>
    </xf>
    <xf numFmtId="0" fontId="50" fillId="0" borderId="0" xfId="0" applyFont="1" applyAlignment="1">
      <alignment vertical="center"/>
    </xf>
    <xf numFmtId="0" fontId="54" fillId="0" borderId="0" xfId="0" applyFont="1" applyAlignment="1">
      <alignment vertical="center"/>
    </xf>
    <xf numFmtId="0" fontId="55" fillId="0" borderId="0" xfId="0" applyFont="1" applyAlignment="1">
      <alignment vertical="center"/>
    </xf>
    <xf numFmtId="0" fontId="52" fillId="0" borderId="0" xfId="0" applyFont="1"/>
    <xf numFmtId="0" fontId="13" fillId="0" borderId="48" xfId="0" applyFont="1" applyBorder="1" applyAlignment="1">
      <alignment horizontal="center" vertical="center" wrapText="1"/>
    </xf>
    <xf numFmtId="0" fontId="7" fillId="0" borderId="0" xfId="0" applyFont="1" applyAlignment="1">
      <alignment horizontal="left" vertical="center" shrinkToFit="1"/>
    </xf>
    <xf numFmtId="0" fontId="0" fillId="0" borderId="0" xfId="0" applyAlignment="1">
      <alignment horizontal="left" vertical="top"/>
    </xf>
    <xf numFmtId="0" fontId="1" fillId="0" borderId="0" xfId="0" applyFont="1" applyAlignment="1">
      <alignment horizontal="center" vertical="center"/>
    </xf>
    <xf numFmtId="0" fontId="21" fillId="0" borderId="0" xfId="0" applyFont="1" applyAlignment="1">
      <alignment horizontal="center" vertical="center"/>
    </xf>
    <xf numFmtId="0" fontId="12" fillId="0" borderId="0" xfId="0" applyFont="1" applyAlignment="1">
      <alignment horizontal="center" vertical="center" wrapText="1"/>
    </xf>
    <xf numFmtId="0" fontId="6" fillId="0" borderId="0" xfId="0" applyFont="1" applyAlignment="1">
      <alignment horizontal="right" vertical="center"/>
    </xf>
    <xf numFmtId="0" fontId="41" fillId="0" borderId="0" xfId="0" applyFont="1" applyAlignment="1">
      <alignment vertical="center"/>
    </xf>
    <xf numFmtId="0" fontId="9" fillId="0" borderId="0" xfId="0" applyFont="1" applyAlignment="1">
      <alignment vertical="center"/>
    </xf>
    <xf numFmtId="0" fontId="9" fillId="0" borderId="1" xfId="0" applyFont="1" applyBorder="1"/>
    <xf numFmtId="0" fontId="24" fillId="0" borderId="0" xfId="0" applyFont="1" applyAlignment="1">
      <alignment vertical="center"/>
    </xf>
    <xf numFmtId="0" fontId="12" fillId="0" borderId="59" xfId="0" applyFont="1" applyBorder="1" applyAlignment="1">
      <alignment vertical="center"/>
    </xf>
    <xf numFmtId="0" fontId="12" fillId="0" borderId="65" xfId="0" applyFont="1" applyBorder="1" applyAlignment="1">
      <alignment vertical="center"/>
    </xf>
    <xf numFmtId="0" fontId="7" fillId="0" borderId="0" xfId="0" applyFont="1" applyAlignment="1">
      <alignment vertical="top" wrapText="1"/>
    </xf>
    <xf numFmtId="0" fontId="11" fillId="0" borderId="62" xfId="0" applyFont="1" applyBorder="1" applyAlignment="1">
      <alignment vertical="center"/>
    </xf>
    <xf numFmtId="0" fontId="12" fillId="0" borderId="76" xfId="0" applyFont="1" applyBorder="1" applyAlignment="1">
      <alignment vertical="center"/>
    </xf>
    <xf numFmtId="0" fontId="25" fillId="0" borderId="0" xfId="0" applyFont="1" applyAlignment="1">
      <alignment vertical="center" wrapText="1"/>
    </xf>
    <xf numFmtId="0" fontId="46" fillId="0" borderId="0" xfId="0" applyFont="1" applyAlignment="1">
      <alignment vertical="center"/>
    </xf>
    <xf numFmtId="0" fontId="6" fillId="4" borderId="0" xfId="0" applyFont="1" applyFill="1" applyAlignment="1">
      <alignment horizontal="left" indent="1"/>
    </xf>
    <xf numFmtId="0" fontId="22" fillId="0" borderId="0" xfId="1" applyFont="1">
      <alignment vertical="center"/>
    </xf>
    <xf numFmtId="0" fontId="6" fillId="0" borderId="178" xfId="0" applyFont="1" applyBorder="1"/>
    <xf numFmtId="0" fontId="6" fillId="0" borderId="175" xfId="0" applyFont="1" applyBorder="1"/>
    <xf numFmtId="0" fontId="6" fillId="0" borderId="179" xfId="0" applyFont="1" applyBorder="1"/>
    <xf numFmtId="0" fontId="22" fillId="0" borderId="176" xfId="1" applyFont="1" applyBorder="1" applyAlignment="1">
      <alignment vertical="center" wrapText="1"/>
    </xf>
    <xf numFmtId="0" fontId="22" fillId="0" borderId="123" xfId="1" applyFont="1" applyBorder="1" applyAlignment="1">
      <alignment vertical="center" wrapText="1"/>
    </xf>
    <xf numFmtId="0" fontId="22" fillId="0" borderId="177" xfId="1" applyFont="1" applyBorder="1" applyAlignment="1">
      <alignment vertical="center" wrapText="1"/>
    </xf>
    <xf numFmtId="0" fontId="7" fillId="0" borderId="0" xfId="0" applyFont="1" applyAlignment="1">
      <alignment vertical="center" wrapText="1"/>
    </xf>
    <xf numFmtId="0" fontId="33" fillId="0" borderId="76" xfId="0" applyFont="1" applyBorder="1" applyAlignment="1">
      <alignment horizontal="center" vertical="center" wrapText="1"/>
    </xf>
    <xf numFmtId="0" fontId="30" fillId="0" borderId="0" xfId="0" applyFont="1" applyAlignment="1">
      <alignment horizontal="left" vertical="center"/>
    </xf>
    <xf numFmtId="0" fontId="30" fillId="0" borderId="0" xfId="0" applyFont="1" applyAlignment="1">
      <alignment horizontal="center" vertical="center"/>
    </xf>
    <xf numFmtId="0" fontId="30" fillId="0" borderId="0" xfId="0" applyFont="1" applyAlignment="1">
      <alignment vertical="top" wrapText="1"/>
    </xf>
    <xf numFmtId="0" fontId="57" fillId="2" borderId="0" xfId="0" applyFont="1" applyFill="1" applyAlignment="1">
      <alignment horizontal="left" vertical="center"/>
    </xf>
    <xf numFmtId="0" fontId="19" fillId="0" borderId="0" xfId="0" applyFont="1" applyAlignment="1">
      <alignment vertical="center"/>
    </xf>
    <xf numFmtId="0" fontId="56" fillId="0" borderId="0" xfId="0" applyFont="1" applyAlignment="1">
      <alignment vertical="center"/>
    </xf>
    <xf numFmtId="0" fontId="58" fillId="2" borderId="0" xfId="0" applyFont="1" applyFill="1" applyAlignment="1">
      <alignment horizontal="left" vertical="center"/>
    </xf>
    <xf numFmtId="49" fontId="6" fillId="0" borderId="184" xfId="0" applyNumberFormat="1" applyFont="1" applyBorder="1" applyAlignment="1">
      <alignment vertical="center"/>
    </xf>
    <xf numFmtId="0" fontId="6" fillId="0" borderId="49" xfId="0" applyFont="1" applyBorder="1" applyAlignment="1">
      <alignment horizontal="left" vertical="center"/>
    </xf>
    <xf numFmtId="0" fontId="45" fillId="0" borderId="0" xfId="0" applyFont="1" applyAlignment="1">
      <alignment horizontal="left" vertical="top"/>
    </xf>
    <xf numFmtId="0" fontId="31" fillId="0" borderId="32" xfId="0" applyFont="1" applyBorder="1"/>
    <xf numFmtId="0" fontId="22" fillId="0" borderId="0" xfId="1" applyFont="1" applyAlignment="1">
      <alignment vertical="center" wrapText="1"/>
    </xf>
    <xf numFmtId="0" fontId="0" fillId="0" borderId="0" xfId="0" applyAlignment="1">
      <alignment vertical="center" wrapText="1"/>
    </xf>
    <xf numFmtId="0" fontId="6" fillId="0" borderId="0" xfId="0" applyFont="1" applyAlignment="1">
      <alignment vertical="center" wrapText="1"/>
    </xf>
    <xf numFmtId="0" fontId="0" fillId="0" borderId="36" xfId="0" applyBorder="1" applyAlignment="1">
      <alignment horizontal="left" vertical="center" indent="1"/>
    </xf>
    <xf numFmtId="0" fontId="0" fillId="0" borderId="75" xfId="0" applyBorder="1" applyAlignment="1">
      <alignment horizontal="left" vertical="center" indent="1"/>
    </xf>
    <xf numFmtId="0" fontId="0" fillId="0" borderId="0" xfId="0" applyAlignment="1">
      <alignment horizontal="left" vertical="center" indent="1"/>
    </xf>
    <xf numFmtId="0" fontId="0" fillId="0" borderId="74" xfId="0" applyBorder="1" applyAlignment="1">
      <alignment horizontal="left" vertical="center" indent="1"/>
    </xf>
    <xf numFmtId="0" fontId="0" fillId="0" borderId="58" xfId="0" applyBorder="1" applyAlignment="1">
      <alignment horizontal="left" vertical="top" indent="1"/>
    </xf>
    <xf numFmtId="0" fontId="0" fillId="0" borderId="32" xfId="0" applyBorder="1" applyAlignment="1">
      <alignment horizontal="left" vertical="center" indent="1"/>
    </xf>
    <xf numFmtId="0" fontId="0" fillId="0" borderId="27" xfId="0" applyBorder="1" applyAlignment="1">
      <alignment horizontal="left" vertical="center" indent="1"/>
    </xf>
    <xf numFmtId="0" fontId="6" fillId="0" borderId="24" xfId="0" applyFont="1" applyBorder="1" applyAlignment="1">
      <alignment horizontal="center" vertical="top" textRotation="255"/>
    </xf>
    <xf numFmtId="0" fontId="6" fillId="0" borderId="21" xfId="0" applyFont="1" applyBorder="1" applyAlignment="1">
      <alignment horizontal="center" vertical="top" textRotation="255"/>
    </xf>
    <xf numFmtId="0" fontId="6" fillId="0" borderId="20" xfId="0" applyFont="1" applyBorder="1" applyAlignment="1">
      <alignment horizontal="center" vertical="top" textRotation="255"/>
    </xf>
    <xf numFmtId="0" fontId="27" fillId="0" borderId="51" xfId="0" applyFont="1" applyBorder="1" applyAlignment="1">
      <alignment horizontal="center" vertical="center" wrapText="1"/>
    </xf>
    <xf numFmtId="0" fontId="27" fillId="0" borderId="54" xfId="0" applyFont="1" applyBorder="1" applyAlignment="1">
      <alignment horizontal="center" vertical="center" wrapText="1"/>
    </xf>
    <xf numFmtId="0" fontId="27" fillId="0" borderId="55" xfId="0" applyFont="1" applyBorder="1" applyAlignment="1">
      <alignment horizontal="center" vertical="center" wrapText="1"/>
    </xf>
    <xf numFmtId="0" fontId="36" fillId="0" borderId="0" xfId="0" applyFont="1" applyAlignment="1">
      <alignment vertical="center"/>
    </xf>
    <xf numFmtId="0" fontId="32" fillId="0" borderId="52" xfId="0" applyFont="1" applyBorder="1" applyAlignment="1">
      <alignment horizontal="center" vertical="center"/>
    </xf>
    <xf numFmtId="0" fontId="62" fillId="0" borderId="0" xfId="0" applyFont="1" applyAlignment="1">
      <alignment horizontal="left" vertical="center" wrapText="1"/>
    </xf>
    <xf numFmtId="0" fontId="30" fillId="0" borderId="0" xfId="0" applyFont="1" applyAlignment="1">
      <alignment vertical="center" wrapText="1"/>
    </xf>
    <xf numFmtId="0" fontId="57" fillId="5" borderId="1" xfId="0" applyFont="1" applyFill="1" applyBorder="1" applyAlignment="1" applyProtection="1">
      <alignment vertical="center"/>
      <protection locked="0"/>
    </xf>
    <xf numFmtId="0" fontId="32" fillId="5" borderId="118" xfId="0" applyFont="1" applyFill="1" applyBorder="1" applyAlignment="1" applyProtection="1">
      <alignment vertical="center"/>
      <protection locked="0"/>
    </xf>
    <xf numFmtId="0" fontId="22" fillId="0" borderId="65" xfId="1" applyFont="1" applyBorder="1">
      <alignment vertical="center"/>
    </xf>
    <xf numFmtId="0" fontId="22" fillId="0" borderId="60" xfId="1" applyFont="1" applyBorder="1">
      <alignment vertical="center"/>
    </xf>
    <xf numFmtId="0" fontId="22" fillId="0" borderId="47" xfId="1" applyFont="1" applyBorder="1">
      <alignment vertical="center"/>
    </xf>
    <xf numFmtId="0" fontId="22" fillId="0" borderId="1" xfId="1" applyFont="1" applyBorder="1">
      <alignment vertical="center"/>
    </xf>
    <xf numFmtId="0" fontId="22" fillId="0" borderId="23" xfId="1" applyFont="1" applyBorder="1">
      <alignment vertical="center"/>
    </xf>
    <xf numFmtId="0" fontId="70" fillId="0" borderId="0" xfId="0" applyFont="1" applyAlignment="1">
      <alignment vertical="center"/>
    </xf>
    <xf numFmtId="0" fontId="0" fillId="6" borderId="12" xfId="0" applyFill="1" applyBorder="1" applyAlignment="1">
      <alignment horizontal="center" vertical="center"/>
    </xf>
    <xf numFmtId="0" fontId="56" fillId="8" borderId="12" xfId="0" applyFont="1" applyFill="1" applyBorder="1" applyAlignment="1">
      <alignment horizontal="center" vertical="center"/>
    </xf>
    <xf numFmtId="0" fontId="0" fillId="7" borderId="12" xfId="0" applyFill="1" applyBorder="1" applyAlignment="1">
      <alignment horizontal="center" vertical="center"/>
    </xf>
    <xf numFmtId="0" fontId="0" fillId="0" borderId="12" xfId="0" applyBorder="1" applyAlignment="1" applyProtection="1">
      <alignment horizontal="center" vertical="center"/>
      <protection locked="0"/>
    </xf>
    <xf numFmtId="176" fontId="0" fillId="0" borderId="12" xfId="0" applyNumberFormat="1" applyBorder="1" applyAlignment="1">
      <alignment horizontal="center" vertical="center"/>
    </xf>
    <xf numFmtId="0" fontId="11" fillId="9" borderId="137" xfId="0" applyFont="1" applyFill="1" applyBorder="1" applyAlignment="1">
      <alignment horizontal="center" vertical="center"/>
    </xf>
    <xf numFmtId="0" fontId="46" fillId="9" borderId="135" xfId="0" applyFont="1" applyFill="1" applyBorder="1" applyAlignment="1">
      <alignment horizontal="center" vertical="center"/>
    </xf>
    <xf numFmtId="0" fontId="46" fillId="9" borderId="136" xfId="0" applyFont="1" applyFill="1" applyBorder="1" applyAlignment="1">
      <alignment horizontal="center" vertical="center"/>
    </xf>
    <xf numFmtId="0" fontId="46" fillId="9" borderId="134" xfId="0" applyFont="1" applyFill="1" applyBorder="1" applyAlignment="1">
      <alignment horizontal="center" vertical="center"/>
    </xf>
    <xf numFmtId="0" fontId="46" fillId="9" borderId="133" xfId="0" applyFont="1" applyFill="1" applyBorder="1" applyAlignment="1">
      <alignment horizontal="center" vertical="center"/>
    </xf>
    <xf numFmtId="0" fontId="11" fillId="9" borderId="132" xfId="0" applyFont="1" applyFill="1" applyBorder="1" applyAlignment="1">
      <alignment horizontal="center" vertical="center"/>
    </xf>
    <xf numFmtId="0" fontId="46" fillId="9" borderId="130" xfId="0" applyFont="1" applyFill="1" applyBorder="1" applyAlignment="1">
      <alignment horizontal="center" vertical="center"/>
    </xf>
    <xf numFmtId="0" fontId="46" fillId="9" borderId="131" xfId="0" applyFont="1" applyFill="1" applyBorder="1" applyAlignment="1">
      <alignment horizontal="center" vertical="center"/>
    </xf>
    <xf numFmtId="0" fontId="46" fillId="9" borderId="129" xfId="0" applyFont="1" applyFill="1" applyBorder="1" applyAlignment="1">
      <alignment horizontal="center" vertical="center"/>
    </xf>
    <xf numFmtId="0" fontId="46" fillId="9" borderId="128" xfId="0" applyFont="1" applyFill="1" applyBorder="1" applyAlignment="1">
      <alignment horizontal="center" vertical="center"/>
    </xf>
    <xf numFmtId="0" fontId="46" fillId="9" borderId="148" xfId="0" applyFont="1" applyFill="1" applyBorder="1" applyAlignment="1">
      <alignment horizontal="center" vertical="center"/>
    </xf>
    <xf numFmtId="0" fontId="46" fillId="9" borderId="138" xfId="0" applyFont="1" applyFill="1" applyBorder="1" applyAlignment="1">
      <alignment horizontal="center" vertical="center"/>
    </xf>
    <xf numFmtId="0" fontId="46" fillId="9" borderId="141" xfId="0" applyFont="1" applyFill="1" applyBorder="1" applyAlignment="1">
      <alignment horizontal="center" vertical="center"/>
    </xf>
    <xf numFmtId="0" fontId="11" fillId="10" borderId="147" xfId="0" applyFont="1" applyFill="1" applyBorder="1" applyAlignment="1">
      <alignment horizontal="center" vertical="center"/>
    </xf>
    <xf numFmtId="0" fontId="0" fillId="10" borderId="140" xfId="0" applyFill="1" applyBorder="1" applyAlignment="1" applyProtection="1">
      <alignment horizontal="center" vertical="center"/>
      <protection locked="0"/>
    </xf>
    <xf numFmtId="0" fontId="0" fillId="10" borderId="139" xfId="0" applyFill="1" applyBorder="1" applyAlignment="1" applyProtection="1">
      <alignment horizontal="center" vertical="center"/>
      <protection locked="0"/>
    </xf>
    <xf numFmtId="0" fontId="0" fillId="10" borderId="146" xfId="0" applyFill="1" applyBorder="1" applyAlignment="1" applyProtection="1">
      <alignment horizontal="center" vertical="center"/>
      <protection locked="0"/>
    </xf>
    <xf numFmtId="0" fontId="6" fillId="0" borderId="66" xfId="0" applyFont="1" applyBorder="1" applyAlignment="1">
      <alignment horizontal="left" vertical="center"/>
    </xf>
    <xf numFmtId="0" fontId="6" fillId="0" borderId="35"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67" xfId="0" applyFont="1" applyBorder="1" applyAlignment="1">
      <alignment horizontal="center" vertical="top" textRotation="255"/>
    </xf>
    <xf numFmtId="0" fontId="33" fillId="5" borderId="25" xfId="0" applyFont="1" applyFill="1" applyBorder="1" applyAlignment="1">
      <alignment horizontal="center" vertical="center" wrapText="1"/>
    </xf>
    <xf numFmtId="0" fontId="33" fillId="5" borderId="95" xfId="0" applyFont="1" applyFill="1" applyBorder="1" applyAlignment="1">
      <alignment horizontal="center" vertical="center" wrapText="1"/>
    </xf>
    <xf numFmtId="0" fontId="67" fillId="5" borderId="184" xfId="0" applyFont="1" applyFill="1" applyBorder="1" applyAlignment="1" applyProtection="1">
      <alignment horizontal="center" vertical="center"/>
      <protection locked="0"/>
    </xf>
    <xf numFmtId="0" fontId="67" fillId="5" borderId="31" xfId="0" applyFont="1" applyFill="1" applyBorder="1" applyAlignment="1" applyProtection="1">
      <alignment horizontal="center" vertical="center"/>
      <protection locked="0"/>
    </xf>
    <xf numFmtId="0" fontId="67" fillId="5" borderId="49" xfId="0" applyFont="1" applyFill="1" applyBorder="1" applyAlignment="1" applyProtection="1">
      <alignment horizontal="center" vertical="center"/>
      <protection locked="0"/>
    </xf>
    <xf numFmtId="0" fontId="67" fillId="5" borderId="81" xfId="0" applyFont="1" applyFill="1" applyBorder="1" applyAlignment="1" applyProtection="1">
      <alignment horizontal="center" vertical="center"/>
      <protection locked="0"/>
    </xf>
    <xf numFmtId="0" fontId="24" fillId="0" borderId="0" xfId="0" applyFont="1" applyAlignment="1">
      <alignment horizontal="right" vertical="center"/>
    </xf>
    <xf numFmtId="0" fontId="24" fillId="8" borderId="206" xfId="0" applyFont="1" applyFill="1" applyBorder="1" applyAlignment="1">
      <alignment vertical="center"/>
    </xf>
    <xf numFmtId="0" fontId="27" fillId="0" borderId="26" xfId="0" applyFont="1" applyBorder="1" applyAlignment="1">
      <alignment vertical="center" wrapText="1"/>
    </xf>
    <xf numFmtId="0" fontId="27" fillId="0" borderId="88" xfId="0" applyFont="1" applyBorder="1" applyAlignment="1">
      <alignment horizontal="center" vertical="center" textRotation="255"/>
    </xf>
    <xf numFmtId="0" fontId="82" fillId="0" borderId="0" xfId="0" applyFont="1" applyAlignment="1">
      <alignment vertical="center"/>
    </xf>
    <xf numFmtId="0" fontId="85" fillId="0" borderId="220" xfId="0" applyFont="1" applyBorder="1" applyAlignment="1">
      <alignment horizontal="center" vertical="center" wrapText="1"/>
    </xf>
    <xf numFmtId="0" fontId="85" fillId="0" borderId="221" xfId="0" applyFont="1" applyBorder="1" applyAlignment="1">
      <alignment horizontal="center" vertical="center" wrapText="1"/>
    </xf>
    <xf numFmtId="0" fontId="85" fillId="0" borderId="222" xfId="0" applyFont="1" applyBorder="1" applyAlignment="1">
      <alignment horizontal="center" vertical="center" wrapText="1"/>
    </xf>
    <xf numFmtId="0" fontId="70" fillId="0" borderId="0" xfId="0" applyFont="1" applyAlignment="1">
      <alignment vertical="center" textRotation="255"/>
    </xf>
    <xf numFmtId="0" fontId="77" fillId="0" borderId="227" xfId="0" applyFont="1" applyBorder="1" applyAlignment="1">
      <alignment horizontal="right" vertical="center" wrapText="1"/>
    </xf>
    <xf numFmtId="38" fontId="27" fillId="5" borderId="228" xfId="2" applyFont="1" applyFill="1" applyBorder="1" applyAlignment="1" applyProtection="1">
      <alignment horizontal="right" vertical="center" wrapText="1"/>
      <protection locked="0"/>
    </xf>
    <xf numFmtId="0" fontId="86" fillId="0" borderId="0" xfId="0" applyFont="1" applyAlignment="1">
      <alignment horizontal="center" vertical="center" wrapText="1"/>
    </xf>
    <xf numFmtId="0" fontId="77" fillId="0" borderId="233" xfId="0" applyFont="1" applyBorder="1" applyAlignment="1">
      <alignment horizontal="right" vertical="center" wrapText="1"/>
    </xf>
    <xf numFmtId="0" fontId="85" fillId="0" borderId="220" xfId="0" applyFont="1" applyBorder="1" applyAlignment="1">
      <alignment horizontal="center" vertical="top" wrapText="1"/>
    </xf>
    <xf numFmtId="0" fontId="85" fillId="0" borderId="242" xfId="0" applyFont="1" applyBorder="1" applyAlignment="1">
      <alignment horizontal="center" vertical="top" wrapText="1"/>
    </xf>
    <xf numFmtId="0" fontId="85" fillId="0" borderId="242" xfId="0" applyFont="1" applyBorder="1" applyAlignment="1">
      <alignment horizontal="center" vertical="center" wrapText="1"/>
    </xf>
    <xf numFmtId="0" fontId="27" fillId="0" borderId="126" xfId="0" applyFont="1" applyBorder="1" applyAlignment="1">
      <alignment horizontal="center" vertical="center"/>
    </xf>
    <xf numFmtId="0" fontId="27" fillId="0" borderId="0" xfId="0" applyFont="1" applyAlignment="1">
      <alignment vertical="center"/>
    </xf>
    <xf numFmtId="0" fontId="36" fillId="0" borderId="0" xfId="0" applyFont="1" applyAlignment="1">
      <alignment vertical="center" wrapText="1"/>
    </xf>
    <xf numFmtId="0" fontId="27" fillId="0" borderId="165" xfId="0" applyFont="1" applyBorder="1" applyAlignment="1">
      <alignment vertical="center" wrapText="1"/>
    </xf>
    <xf numFmtId="0" fontId="27" fillId="0" borderId="247" xfId="0" applyFont="1" applyBorder="1" applyAlignment="1">
      <alignment vertical="center" wrapText="1"/>
    </xf>
    <xf numFmtId="0" fontId="84" fillId="11" borderId="0" xfId="0" applyFont="1" applyFill="1" applyAlignment="1">
      <alignment horizontal="left" vertical="center"/>
    </xf>
    <xf numFmtId="0" fontId="27" fillId="5" borderId="206" xfId="0" applyFont="1" applyFill="1" applyBorder="1" applyAlignment="1" applyProtection="1">
      <alignment horizontal="center" vertical="center" wrapText="1"/>
      <protection locked="0"/>
    </xf>
    <xf numFmtId="0" fontId="83" fillId="5" borderId="97" xfId="0" applyFont="1" applyFill="1" applyBorder="1" applyAlignment="1">
      <alignment vertical="center"/>
    </xf>
    <xf numFmtId="0" fontId="87" fillId="0" borderId="0" xfId="0" applyFont="1" applyAlignment="1">
      <alignment vertical="center"/>
    </xf>
    <xf numFmtId="0" fontId="83" fillId="5" borderId="104" xfId="0" applyFont="1" applyFill="1" applyBorder="1" applyAlignment="1">
      <alignment vertical="center"/>
    </xf>
    <xf numFmtId="0" fontId="85" fillId="0" borderId="12" xfId="0" applyFont="1" applyBorder="1" applyAlignment="1">
      <alignment horizontal="center" vertical="center" wrapText="1"/>
    </xf>
    <xf numFmtId="0" fontId="24" fillId="0" borderId="12" xfId="0" applyFont="1" applyBorder="1" applyAlignment="1">
      <alignment horizontal="center" vertical="center"/>
    </xf>
    <xf numFmtId="0" fontId="85" fillId="0" borderId="75" xfId="0" applyFont="1" applyBorder="1" applyAlignment="1">
      <alignment horizontal="center" vertical="center" wrapText="1"/>
    </xf>
    <xf numFmtId="0" fontId="85" fillId="0" borderId="14" xfId="0" applyFont="1" applyBorder="1" applyAlignment="1">
      <alignment horizontal="center" vertical="center" wrapText="1"/>
    </xf>
    <xf numFmtId="0" fontId="24" fillId="0" borderId="14" xfId="0" applyFont="1" applyBorder="1" applyAlignment="1">
      <alignment horizontal="center" vertical="center"/>
    </xf>
    <xf numFmtId="0" fontId="85" fillId="0" borderId="0" xfId="0" applyFont="1" applyAlignment="1">
      <alignment horizontal="center" vertical="center" wrapText="1"/>
    </xf>
    <xf numFmtId="0" fontId="24" fillId="0" borderId="0" xfId="0" applyFont="1" applyAlignment="1">
      <alignment horizontal="center" vertical="center"/>
    </xf>
    <xf numFmtId="0" fontId="83" fillId="5" borderId="101" xfId="0" applyFont="1" applyFill="1" applyBorder="1" applyAlignment="1">
      <alignment vertical="center"/>
    </xf>
    <xf numFmtId="0" fontId="27" fillId="0" borderId="0" xfId="0" applyFont="1" applyAlignment="1">
      <alignment vertical="center" wrapText="1"/>
    </xf>
    <xf numFmtId="0" fontId="83" fillId="0" borderId="0" xfId="0" applyFont="1" applyAlignment="1">
      <alignment vertical="center"/>
    </xf>
    <xf numFmtId="0" fontId="83" fillId="5" borderId="0" xfId="0" applyFont="1" applyFill="1" applyAlignment="1">
      <alignment vertical="center"/>
    </xf>
    <xf numFmtId="0" fontId="36" fillId="0" borderId="12" xfId="0" applyFont="1" applyBorder="1" applyAlignment="1">
      <alignment horizontal="center" vertical="center" wrapText="1"/>
    </xf>
    <xf numFmtId="0" fontId="24" fillId="0" borderId="11" xfId="0" applyFont="1" applyBorder="1" applyAlignment="1">
      <alignment horizontal="center" vertical="center"/>
    </xf>
    <xf numFmtId="0" fontId="27" fillId="5" borderId="101" xfId="0" applyFont="1" applyFill="1" applyBorder="1" applyAlignment="1" applyProtection="1">
      <alignment horizontal="left" vertical="center" wrapText="1"/>
      <protection locked="0"/>
    </xf>
    <xf numFmtId="0" fontId="83" fillId="5" borderId="0" xfId="0" applyFont="1" applyFill="1" applyAlignment="1">
      <alignment vertical="center" wrapText="1"/>
    </xf>
    <xf numFmtId="0" fontId="36" fillId="0" borderId="0" xfId="0" applyFont="1" applyAlignment="1">
      <alignment vertical="top" wrapText="1"/>
    </xf>
    <xf numFmtId="0" fontId="85" fillId="0" borderId="28" xfId="0" applyFont="1" applyBorder="1" applyAlignment="1">
      <alignment horizontal="center" vertical="center" wrapText="1"/>
    </xf>
    <xf numFmtId="0" fontId="24" fillId="0" borderId="0" xfId="0" applyFont="1" applyAlignment="1">
      <alignment vertical="center" wrapText="1"/>
    </xf>
    <xf numFmtId="0" fontId="24" fillId="8" borderId="0" xfId="0" applyFont="1" applyFill="1" applyAlignment="1">
      <alignment vertical="center"/>
    </xf>
    <xf numFmtId="0" fontId="24" fillId="5" borderId="206" xfId="0" applyFont="1" applyFill="1" applyBorder="1" applyAlignment="1">
      <alignment vertical="center"/>
    </xf>
    <xf numFmtId="0" fontId="18" fillId="0" borderId="0" xfId="0" applyFont="1" applyAlignment="1">
      <alignment vertical="center"/>
    </xf>
    <xf numFmtId="0" fontId="88" fillId="0" borderId="0" xfId="0" applyFont="1"/>
    <xf numFmtId="0" fontId="47" fillId="0" borderId="0" xfId="0" applyFont="1" applyAlignment="1">
      <alignment vertical="top"/>
    </xf>
    <xf numFmtId="0" fontId="63" fillId="0" borderId="0" xfId="0" applyFont="1" applyAlignment="1">
      <alignment horizontal="center" vertical="center" wrapText="1"/>
    </xf>
    <xf numFmtId="0" fontId="91" fillId="5" borderId="29" xfId="0" applyFont="1" applyFill="1" applyBorder="1" applyAlignment="1" applyProtection="1">
      <alignment horizontal="center" vertical="center"/>
      <protection locked="0"/>
    </xf>
    <xf numFmtId="0" fontId="92" fillId="15" borderId="0" xfId="3" applyFont="1" applyFill="1" applyAlignment="1">
      <alignment vertical="center"/>
    </xf>
    <xf numFmtId="0" fontId="93" fillId="15" borderId="0" xfId="3" applyFont="1" applyFill="1" applyAlignment="1">
      <alignment vertical="center"/>
    </xf>
    <xf numFmtId="0" fontId="94" fillId="0" borderId="206" xfId="3" applyFont="1" applyBorder="1" applyAlignment="1" applyProtection="1">
      <alignment vertical="center"/>
      <protection locked="0"/>
    </xf>
    <xf numFmtId="0" fontId="9" fillId="0" borderId="0" xfId="3" applyAlignment="1">
      <alignment vertical="center"/>
    </xf>
    <xf numFmtId="0" fontId="9" fillId="0" borderId="0" xfId="3"/>
    <xf numFmtId="0" fontId="95" fillId="0" borderId="0" xfId="3" applyFont="1"/>
    <xf numFmtId="0" fontId="9" fillId="0" borderId="12" xfId="3" applyBorder="1"/>
    <xf numFmtId="49" fontId="9" fillId="0" borderId="12" xfId="3" applyNumberFormat="1" applyBorder="1" applyAlignment="1">
      <alignment vertical="top" wrapText="1"/>
    </xf>
    <xf numFmtId="49" fontId="96" fillId="16" borderId="12" xfId="3" applyNumberFormat="1" applyFont="1" applyFill="1" applyBorder="1" applyAlignment="1">
      <alignment vertical="top" wrapText="1"/>
    </xf>
    <xf numFmtId="49" fontId="9" fillId="16" borderId="12" xfId="3" applyNumberFormat="1" applyFill="1" applyBorder="1" applyAlignment="1">
      <alignment vertical="top" wrapText="1"/>
    </xf>
    <xf numFmtId="49" fontId="9" fillId="8" borderId="12" xfId="3" applyNumberFormat="1" applyFill="1" applyBorder="1" applyAlignment="1">
      <alignment vertical="top" wrapText="1"/>
    </xf>
    <xf numFmtId="49" fontId="9" fillId="17" borderId="12" xfId="3" applyNumberFormat="1" applyFill="1" applyBorder="1" applyAlignment="1">
      <alignment vertical="top" wrapText="1"/>
    </xf>
    <xf numFmtId="49" fontId="9" fillId="0" borderId="0" xfId="3" applyNumberFormat="1" applyAlignment="1">
      <alignment vertical="top" wrapText="1"/>
    </xf>
    <xf numFmtId="0" fontId="9" fillId="18" borderId="0" xfId="3" applyFill="1"/>
    <xf numFmtId="0" fontId="9" fillId="19" borderId="0" xfId="3" applyFill="1"/>
    <xf numFmtId="0" fontId="9" fillId="20" borderId="0" xfId="3" applyFill="1"/>
    <xf numFmtId="0" fontId="9" fillId="15" borderId="0" xfId="3" applyFill="1"/>
    <xf numFmtId="49" fontId="96" fillId="16" borderId="0" xfId="3" applyNumberFormat="1" applyFont="1" applyFill="1" applyAlignment="1">
      <alignment vertical="top" wrapText="1"/>
    </xf>
    <xf numFmtId="49" fontId="9" fillId="16" borderId="0" xfId="3" applyNumberFormat="1" applyFill="1" applyAlignment="1">
      <alignment vertical="top" wrapText="1"/>
    </xf>
    <xf numFmtId="2" fontId="9" fillId="0" borderId="0" xfId="3" applyNumberFormat="1"/>
    <xf numFmtId="0" fontId="46" fillId="9" borderId="73" xfId="0" applyFont="1" applyFill="1" applyBorder="1" applyAlignment="1">
      <alignment horizontal="center" vertical="center"/>
    </xf>
    <xf numFmtId="0" fontId="46" fillId="9" borderId="33" xfId="0" applyFont="1" applyFill="1" applyBorder="1" applyAlignment="1">
      <alignment horizontal="center" vertical="center"/>
    </xf>
    <xf numFmtId="0" fontId="15" fillId="9" borderId="53" xfId="0" applyFont="1" applyFill="1" applyBorder="1" applyAlignment="1">
      <alignment horizontal="center" vertical="center"/>
    </xf>
    <xf numFmtId="0" fontId="9" fillId="0" borderId="0" xfId="3" applyAlignment="1">
      <alignment vertical="top" wrapText="1"/>
    </xf>
    <xf numFmtId="0" fontId="9" fillId="21" borderId="12" xfId="3" applyFill="1" applyBorder="1"/>
    <xf numFmtId="0" fontId="9" fillId="15" borderId="12" xfId="3" applyFill="1" applyBorder="1"/>
    <xf numFmtId="0" fontId="9" fillId="22" borderId="12" xfId="3" applyFill="1" applyBorder="1"/>
    <xf numFmtId="0" fontId="9" fillId="8" borderId="12" xfId="3" applyFill="1" applyBorder="1" applyAlignment="1">
      <alignment vertical="top" wrapText="1"/>
    </xf>
    <xf numFmtId="0" fontId="9" fillId="23" borderId="12" xfId="3" applyFill="1" applyBorder="1" applyAlignment="1">
      <alignment vertical="top" wrapText="1"/>
    </xf>
    <xf numFmtId="49" fontId="9" fillId="23" borderId="12" xfId="3" applyNumberFormat="1" applyFill="1" applyBorder="1" applyAlignment="1">
      <alignment vertical="top" wrapText="1"/>
    </xf>
    <xf numFmtId="0" fontId="0" fillId="0" borderId="150" xfId="0" applyBorder="1" applyAlignment="1" applyProtection="1">
      <alignment horizontal="center" vertical="center"/>
      <protection locked="0"/>
    </xf>
    <xf numFmtId="0" fontId="0" fillId="0" borderId="151" xfId="0" applyBorder="1" applyAlignment="1" applyProtection="1">
      <alignment horizontal="center" vertical="center"/>
      <protection locked="0"/>
    </xf>
    <xf numFmtId="0" fontId="0" fillId="0" borderId="149" xfId="0" applyBorder="1" applyAlignment="1" applyProtection="1">
      <alignment horizontal="center" vertical="center"/>
      <protection locked="0"/>
    </xf>
    <xf numFmtId="0" fontId="0" fillId="0" borderId="143" xfId="0" applyBorder="1" applyAlignment="1" applyProtection="1">
      <alignment horizontal="center" vertical="center"/>
      <protection locked="0"/>
    </xf>
    <xf numFmtId="0" fontId="0" fillId="0" borderId="144" xfId="0" applyBorder="1" applyAlignment="1" applyProtection="1">
      <alignment horizontal="center" vertical="center"/>
      <protection locked="0"/>
    </xf>
    <xf numFmtId="0" fontId="0" fillId="0" borderId="142" xfId="0" applyBorder="1" applyAlignment="1" applyProtection="1">
      <alignment horizontal="center" vertical="center"/>
      <protection locked="0"/>
    </xf>
    <xf numFmtId="0" fontId="6" fillId="5" borderId="48" xfId="0" applyFont="1" applyFill="1" applyBorder="1" applyAlignment="1" applyProtection="1">
      <alignment horizontal="center" vertical="top" textRotation="255"/>
      <protection locked="0"/>
    </xf>
    <xf numFmtId="0" fontId="46" fillId="9" borderId="54" xfId="0" applyFont="1" applyFill="1" applyBorder="1" applyAlignment="1">
      <alignment horizontal="center" vertical="center"/>
    </xf>
    <xf numFmtId="0" fontId="46" fillId="9" borderId="51" xfId="0" applyFont="1" applyFill="1" applyBorder="1" applyAlignment="1">
      <alignment horizontal="center" vertical="center"/>
    </xf>
    <xf numFmtId="0" fontId="46" fillId="9" borderId="23" xfId="0" applyFont="1" applyFill="1" applyBorder="1" applyAlignment="1">
      <alignment horizontal="center" vertical="center"/>
    </xf>
    <xf numFmtId="0" fontId="6" fillId="0" borderId="31" xfId="0" applyFont="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6" fillId="0" borderId="49" xfId="0" applyFont="1" applyBorder="1" applyAlignment="1" applyProtection="1">
      <alignment horizontal="center" vertical="center" wrapText="1"/>
      <protection locked="0"/>
    </xf>
    <xf numFmtId="0" fontId="15" fillId="5" borderId="46" xfId="0" applyFont="1" applyFill="1" applyBorder="1" applyAlignment="1" applyProtection="1">
      <alignment horizontal="center" vertical="center"/>
      <protection locked="0"/>
    </xf>
    <xf numFmtId="0" fontId="6" fillId="0" borderId="44" xfId="0" applyFont="1" applyBorder="1" applyAlignment="1" applyProtection="1">
      <alignment horizontal="left" vertical="center"/>
      <protection locked="0"/>
    </xf>
    <xf numFmtId="0" fontId="15" fillId="5" borderId="16" xfId="0" applyFont="1" applyFill="1" applyBorder="1" applyAlignment="1" applyProtection="1">
      <alignment horizontal="center" vertical="center"/>
      <protection locked="0"/>
    </xf>
    <xf numFmtId="0" fontId="6" fillId="0" borderId="12" xfId="0" applyFont="1" applyBorder="1" applyAlignment="1" applyProtection="1">
      <alignment horizontal="left" vertical="center"/>
      <protection locked="0"/>
    </xf>
    <xf numFmtId="0" fontId="15" fillId="5" borderId="24" xfId="0" applyFont="1" applyFill="1" applyBorder="1" applyAlignment="1" applyProtection="1">
      <alignment horizontal="center" vertical="center"/>
      <protection locked="0"/>
    </xf>
    <xf numFmtId="0" fontId="61" fillId="5" borderId="54" xfId="0" applyFont="1" applyFill="1" applyBorder="1" applyAlignment="1" applyProtection="1">
      <alignment horizontal="center" vertical="center" wrapText="1"/>
      <protection locked="0"/>
    </xf>
    <xf numFmtId="0" fontId="61" fillId="5" borderId="54" xfId="0" applyFont="1" applyFill="1" applyBorder="1" applyAlignment="1" applyProtection="1">
      <alignment horizontal="center" vertical="center"/>
      <protection locked="0"/>
    </xf>
    <xf numFmtId="0" fontId="0" fillId="0" borderId="150" xfId="0" applyBorder="1" applyAlignment="1">
      <alignment horizontal="center" vertical="center"/>
    </xf>
    <xf numFmtId="0" fontId="0" fillId="0" borderId="151" xfId="0" applyBorder="1" applyAlignment="1">
      <alignment horizontal="center" vertical="center"/>
    </xf>
    <xf numFmtId="0" fontId="98" fillId="10" borderId="140" xfId="0" applyFont="1" applyFill="1" applyBorder="1" applyAlignment="1">
      <alignment horizontal="center" vertical="center" wrapText="1"/>
    </xf>
    <xf numFmtId="0" fontId="0" fillId="0" borderId="143" xfId="0" applyBorder="1" applyAlignment="1">
      <alignment horizontal="center" vertical="center"/>
    </xf>
    <xf numFmtId="0" fontId="0" fillId="0" borderId="144" xfId="0" applyBorder="1" applyAlignment="1">
      <alignment horizontal="center" vertical="center"/>
    </xf>
    <xf numFmtId="0" fontId="98" fillId="10" borderId="139" xfId="0" applyFont="1" applyFill="1" applyBorder="1" applyAlignment="1">
      <alignment horizontal="center" vertical="center" wrapText="1"/>
    </xf>
    <xf numFmtId="0" fontId="32" fillId="0" borderId="59" xfId="0" applyFont="1" applyBorder="1" applyAlignment="1">
      <alignment vertical="center"/>
    </xf>
    <xf numFmtId="49" fontId="6" fillId="0" borderId="66" xfId="0" applyNumberFormat="1" applyFont="1" applyBorder="1" applyAlignment="1">
      <alignment vertical="center"/>
    </xf>
    <xf numFmtId="0" fontId="67" fillId="5" borderId="66" xfId="0" applyFont="1" applyFill="1" applyBorder="1" applyAlignment="1" applyProtection="1">
      <alignment horizontal="center" vertical="center"/>
      <protection locked="0"/>
    </xf>
    <xf numFmtId="0" fontId="6" fillId="0" borderId="21" xfId="0" applyFont="1" applyBorder="1" applyAlignment="1" applyProtection="1">
      <alignment horizontal="left" vertical="center"/>
      <protection locked="0"/>
    </xf>
    <xf numFmtId="0" fontId="30" fillId="0" borderId="33" xfId="0" applyFont="1" applyBorder="1" applyAlignment="1">
      <alignment vertical="center" wrapText="1"/>
    </xf>
    <xf numFmtId="0" fontId="19" fillId="0" borderId="0" xfId="0" applyFont="1" applyAlignment="1">
      <alignment horizontal="left" vertical="center" indent="1"/>
    </xf>
    <xf numFmtId="0" fontId="77" fillId="0" borderId="59" xfId="0" applyFont="1" applyBorder="1" applyAlignment="1">
      <alignment horizontal="center" vertical="center"/>
    </xf>
    <xf numFmtId="0" fontId="100" fillId="0" borderId="0" xfId="0" applyFont="1" applyAlignment="1">
      <alignment vertical="center" textRotation="255"/>
    </xf>
    <xf numFmtId="0" fontId="100" fillId="0" borderId="0" xfId="0" applyFont="1" applyAlignment="1">
      <alignment horizontal="left" vertical="center" wrapText="1"/>
    </xf>
    <xf numFmtId="0" fontId="101" fillId="0" borderId="0" xfId="0" applyFont="1" applyAlignment="1">
      <alignment vertical="center"/>
    </xf>
    <xf numFmtId="0" fontId="102" fillId="0" borderId="1" xfId="0" applyFont="1" applyBorder="1" applyAlignment="1">
      <alignment horizontal="left" vertical="center" wrapText="1"/>
    </xf>
    <xf numFmtId="0" fontId="7" fillId="0" borderId="0" xfId="0" applyFont="1" applyAlignment="1">
      <alignment wrapText="1"/>
    </xf>
    <xf numFmtId="0" fontId="104" fillId="0" borderId="0" xfId="0" applyFont="1" applyAlignment="1">
      <alignment vertical="center"/>
    </xf>
    <xf numFmtId="0" fontId="9" fillId="24" borderId="0" xfId="3" applyFill="1"/>
    <xf numFmtId="0" fontId="9" fillId="25" borderId="0" xfId="3" applyFill="1"/>
    <xf numFmtId="49" fontId="9" fillId="0" borderId="0" xfId="0" applyNumberFormat="1" applyFont="1" applyAlignment="1">
      <alignment vertical="top" wrapText="1"/>
    </xf>
    <xf numFmtId="0" fontId="77" fillId="0" borderId="60" xfId="0" applyFont="1" applyBorder="1" applyAlignment="1">
      <alignment horizontal="center" vertical="center"/>
    </xf>
    <xf numFmtId="0" fontId="27" fillId="0" borderId="92" xfId="0" applyFont="1" applyBorder="1" applyAlignment="1">
      <alignment horizontal="center" vertical="center"/>
    </xf>
    <xf numFmtId="0" fontId="27" fillId="0" borderId="278" xfId="0" applyFont="1" applyBorder="1" applyAlignment="1">
      <alignment horizontal="center" vertical="center" wrapText="1"/>
    </xf>
    <xf numFmtId="0" fontId="27" fillId="0" borderId="277" xfId="0" applyFont="1" applyBorder="1" applyAlignment="1">
      <alignment horizontal="center" vertical="center" wrapText="1"/>
    </xf>
    <xf numFmtId="38" fontId="9" fillId="0" borderId="0" xfId="3" applyNumberFormat="1"/>
    <xf numFmtId="0" fontId="6" fillId="0" borderId="0" xfId="0" applyFont="1" applyAlignment="1">
      <alignment horizontal="left" vertical="center"/>
    </xf>
    <xf numFmtId="0" fontId="12" fillId="0" borderId="0" xfId="0" applyFont="1" applyAlignment="1">
      <alignment horizontal="left" vertical="center" wrapText="1"/>
    </xf>
    <xf numFmtId="0" fontId="12" fillId="0" borderId="12" xfId="0" applyFont="1" applyBorder="1" applyAlignment="1">
      <alignment horizontal="center" vertical="center" wrapText="1"/>
    </xf>
    <xf numFmtId="0" fontId="15" fillId="0" borderId="21" xfId="0" applyFont="1" applyBorder="1" applyAlignment="1">
      <alignment horizontal="center" vertical="center"/>
    </xf>
    <xf numFmtId="0" fontId="15" fillId="0" borderId="24" xfId="0" applyFont="1" applyBorder="1" applyAlignment="1">
      <alignment horizontal="center" vertical="center"/>
    </xf>
    <xf numFmtId="0" fontId="6" fillId="0" borderId="21" xfId="0" applyFont="1" applyBorder="1" applyAlignment="1">
      <alignment horizontal="center" vertical="center"/>
    </xf>
    <xf numFmtId="0" fontId="25" fillId="0" borderId="0" xfId="0" applyFont="1" applyAlignment="1">
      <alignment horizontal="center" vertical="center" wrapText="1"/>
    </xf>
    <xf numFmtId="0" fontId="108" fillId="5" borderId="81" xfId="0" applyFont="1" applyFill="1" applyBorder="1" applyAlignment="1" applyProtection="1">
      <alignment horizontal="center" vertical="center"/>
      <protection locked="0"/>
    </xf>
    <xf numFmtId="0" fontId="7" fillId="0" borderId="0" xfId="0" applyFont="1" applyAlignment="1">
      <alignment horizontal="left" vertical="center" wrapText="1"/>
    </xf>
    <xf numFmtId="0" fontId="7" fillId="0" borderId="13" xfId="0" applyFont="1" applyBorder="1" applyAlignment="1">
      <alignment horizontal="left" vertical="center"/>
    </xf>
    <xf numFmtId="0" fontId="7" fillId="0" borderId="14" xfId="0" applyFont="1" applyBorder="1" applyAlignment="1">
      <alignment vertical="center"/>
    </xf>
    <xf numFmtId="0" fontId="104" fillId="0" borderId="14" xfId="0" applyFont="1" applyBorder="1" applyAlignment="1">
      <alignment vertical="center"/>
    </xf>
    <xf numFmtId="0" fontId="0" fillId="0" borderId="14" xfId="0" applyBorder="1" applyAlignment="1">
      <alignment vertical="center"/>
    </xf>
    <xf numFmtId="0" fontId="0" fillId="0" borderId="36" xfId="0" applyBorder="1" applyAlignment="1">
      <alignment vertical="center"/>
    </xf>
    <xf numFmtId="0" fontId="7" fillId="0" borderId="75" xfId="0" applyFont="1" applyBorder="1" applyAlignment="1">
      <alignment horizontal="left" vertical="center"/>
    </xf>
    <xf numFmtId="0" fontId="0" fillId="0" borderId="74" xfId="0" applyBorder="1" applyAlignment="1">
      <alignment vertical="center"/>
    </xf>
    <xf numFmtId="0" fontId="0" fillId="0" borderId="75" xfId="0" applyBorder="1" applyAlignment="1">
      <alignment horizontal="left" vertical="center"/>
    </xf>
    <xf numFmtId="0" fontId="0" fillId="0" borderId="32" xfId="0" applyBorder="1" applyAlignment="1">
      <alignment vertical="center"/>
    </xf>
    <xf numFmtId="0" fontId="0" fillId="0" borderId="75" xfId="0" applyBorder="1" applyAlignment="1">
      <alignment vertical="center"/>
    </xf>
    <xf numFmtId="0" fontId="0" fillId="0" borderId="58" xfId="0" applyBorder="1" applyAlignment="1">
      <alignment vertical="center"/>
    </xf>
    <xf numFmtId="0" fontId="0" fillId="0" borderId="13" xfId="0" applyBorder="1" applyAlignment="1">
      <alignment vertical="center"/>
    </xf>
    <xf numFmtId="0" fontId="0" fillId="0" borderId="75" xfId="0" applyBorder="1" applyAlignment="1">
      <alignment horizontal="right" vertical="center" textRotation="255"/>
    </xf>
    <xf numFmtId="0" fontId="0" fillId="0" borderId="74" xfId="0" applyBorder="1" applyAlignment="1">
      <alignment horizontal="right" vertical="center" textRotation="255"/>
    </xf>
    <xf numFmtId="0" fontId="7" fillId="0" borderId="58" xfId="0" applyFont="1" applyBorder="1" applyAlignment="1">
      <alignment horizontal="left" vertical="center" indent="1"/>
    </xf>
    <xf numFmtId="0" fontId="7" fillId="0" borderId="32" xfId="0" applyFont="1" applyBorder="1" applyAlignment="1">
      <alignment vertical="center"/>
    </xf>
    <xf numFmtId="0" fontId="104" fillId="0" borderId="32" xfId="0" applyFont="1" applyBorder="1" applyAlignment="1">
      <alignment vertical="center"/>
    </xf>
    <xf numFmtId="0" fontId="6" fillId="0" borderId="32" xfId="0" applyFont="1" applyBorder="1" applyAlignment="1">
      <alignment vertical="center"/>
    </xf>
    <xf numFmtId="0" fontId="22" fillId="0" borderId="32" xfId="0" applyFont="1" applyBorder="1" applyAlignment="1">
      <alignment vertical="center"/>
    </xf>
    <xf numFmtId="0" fontId="0" fillId="0" borderId="27" xfId="0" applyBorder="1" applyAlignment="1">
      <alignment vertical="center"/>
    </xf>
    <xf numFmtId="0" fontId="104" fillId="0" borderId="0" xfId="0" applyFont="1" applyAlignment="1">
      <alignment vertical="center" textRotation="255"/>
    </xf>
    <xf numFmtId="0" fontId="11" fillId="0" borderId="0" xfId="0" applyFont="1" applyAlignment="1">
      <alignment horizontal="center" vertical="center" wrapText="1"/>
    </xf>
    <xf numFmtId="0" fontId="11" fillId="0" borderId="0" xfId="0" applyFont="1" applyAlignment="1">
      <alignment vertical="center"/>
    </xf>
    <xf numFmtId="0" fontId="11" fillId="0" borderId="21" xfId="0" applyFont="1" applyBorder="1" applyAlignment="1">
      <alignment horizontal="center" vertical="center" wrapText="1"/>
    </xf>
    <xf numFmtId="0" fontId="11" fillId="0" borderId="48" xfId="0" applyFont="1" applyBorder="1" applyAlignment="1">
      <alignment horizontal="center" vertical="center" wrapText="1"/>
    </xf>
    <xf numFmtId="0" fontId="15" fillId="0" borderId="30" xfId="0" applyFont="1" applyBorder="1" applyAlignment="1">
      <alignment horizontal="center" vertical="center"/>
    </xf>
    <xf numFmtId="0" fontId="15" fillId="0" borderId="28" xfId="0" applyFont="1" applyBorder="1" applyAlignment="1">
      <alignment horizontal="center" vertical="center"/>
    </xf>
    <xf numFmtId="0" fontId="15" fillId="0" borderId="16" xfId="0" applyFont="1" applyBorder="1" applyAlignment="1">
      <alignment horizontal="center" vertical="center"/>
    </xf>
    <xf numFmtId="0" fontId="15" fillId="0" borderId="12" xfId="0" applyFont="1" applyBorder="1" applyAlignment="1">
      <alignment horizontal="center" vertical="center"/>
    </xf>
    <xf numFmtId="0" fontId="104" fillId="0" borderId="0" xfId="0" applyFont="1" applyAlignment="1">
      <alignment horizontal="left" vertical="center" indent="1"/>
    </xf>
    <xf numFmtId="0" fontId="11" fillId="0" borderId="282" xfId="0" applyFont="1" applyBorder="1" applyAlignment="1">
      <alignment horizontal="left" vertical="top" wrapText="1"/>
    </xf>
    <xf numFmtId="0" fontId="11" fillId="0" borderId="22" xfId="0" applyFont="1" applyBorder="1" applyAlignment="1">
      <alignment horizontal="left" vertical="top" wrapText="1"/>
    </xf>
    <xf numFmtId="0" fontId="11" fillId="0" borderId="283" xfId="0" applyFont="1" applyBorder="1" applyAlignment="1">
      <alignment horizontal="left" vertical="top" wrapText="1"/>
    </xf>
    <xf numFmtId="0" fontId="15" fillId="0" borderId="0" xfId="0" applyFont="1" applyAlignment="1">
      <alignment horizontal="left" vertical="top"/>
    </xf>
    <xf numFmtId="177" fontId="68" fillId="0" borderId="0" xfId="0" applyNumberFormat="1" applyFont="1" applyAlignment="1">
      <alignment horizontal="center" vertical="center" shrinkToFit="1"/>
    </xf>
    <xf numFmtId="0" fontId="68" fillId="0" borderId="0" xfId="0" applyFont="1" applyAlignment="1">
      <alignment horizontal="center" vertical="center" shrinkToFit="1"/>
    </xf>
    <xf numFmtId="0" fontId="12" fillId="0" borderId="0" xfId="0" applyFont="1"/>
    <xf numFmtId="0" fontId="12" fillId="0" borderId="0" xfId="0" applyFont="1" applyAlignment="1">
      <alignment vertical="center" wrapText="1"/>
    </xf>
    <xf numFmtId="0" fontId="23" fillId="0" borderId="0" xfId="0" applyFont="1" applyAlignment="1">
      <alignment vertical="center"/>
    </xf>
    <xf numFmtId="0" fontId="12" fillId="0" borderId="293" xfId="0" applyFont="1" applyBorder="1" applyAlignment="1">
      <alignment horizontal="center" vertical="center" wrapText="1"/>
    </xf>
    <xf numFmtId="0" fontId="12" fillId="0" borderId="294" xfId="0" applyFont="1" applyBorder="1" applyAlignment="1">
      <alignment horizontal="center" vertical="center" wrapText="1"/>
    </xf>
    <xf numFmtId="0" fontId="12" fillId="0" borderId="295" xfId="0" applyFont="1" applyBorder="1" applyAlignment="1">
      <alignment horizontal="center" vertical="center" wrapText="1"/>
    </xf>
    <xf numFmtId="0" fontId="111" fillId="0" borderId="84" xfId="0" applyFont="1" applyBorder="1" applyAlignment="1">
      <alignment horizontal="center" vertical="center" wrapText="1"/>
    </xf>
    <xf numFmtId="0" fontId="111" fillId="0" borderId="87" xfId="0" applyFont="1" applyBorder="1" applyAlignment="1">
      <alignment horizontal="center" vertical="center" wrapText="1"/>
    </xf>
    <xf numFmtId="0" fontId="111" fillId="0" borderId="85" xfId="0" applyFont="1" applyBorder="1" applyAlignment="1">
      <alignment horizontal="center" vertical="center" wrapText="1"/>
    </xf>
    <xf numFmtId="0" fontId="15" fillId="0" borderId="0" xfId="0" applyFont="1" applyAlignment="1">
      <alignment horizontal="left" vertical="center" wrapText="1"/>
    </xf>
    <xf numFmtId="0" fontId="113" fillId="0" borderId="0" xfId="0" applyFont="1" applyAlignment="1">
      <alignment horizontal="center" vertical="center" wrapText="1"/>
    </xf>
    <xf numFmtId="0" fontId="22" fillId="0" borderId="91" xfId="0" applyFont="1" applyBorder="1" applyAlignment="1">
      <alignment horizontal="center" vertical="center"/>
    </xf>
    <xf numFmtId="0" fontId="11" fillId="0" borderId="75" xfId="0" applyFont="1" applyBorder="1" applyAlignment="1">
      <alignment horizontal="center" vertical="center"/>
    </xf>
    <xf numFmtId="0" fontId="11" fillId="0" borderId="74" xfId="0" applyFont="1" applyBorder="1" applyAlignment="1">
      <alignment horizontal="center" vertical="center"/>
    </xf>
    <xf numFmtId="0" fontId="9" fillId="6" borderId="12" xfId="3" applyFill="1" applyBorder="1" applyAlignment="1">
      <alignment vertical="top" wrapText="1"/>
    </xf>
    <xf numFmtId="0" fontId="9" fillId="17" borderId="12" xfId="3" applyFill="1" applyBorder="1" applyAlignment="1">
      <alignment vertical="top" wrapText="1"/>
    </xf>
    <xf numFmtId="49" fontId="9" fillId="8" borderId="12" xfId="0" applyNumberFormat="1" applyFont="1" applyFill="1" applyBorder="1" applyAlignment="1">
      <alignment vertical="top" wrapText="1"/>
    </xf>
    <xf numFmtId="0" fontId="118" fillId="8" borderId="12" xfId="3" applyFont="1" applyFill="1" applyBorder="1" applyAlignment="1">
      <alignment vertical="top" wrapText="1"/>
    </xf>
    <xf numFmtId="0" fontId="9" fillId="26" borderId="0" xfId="3" applyFill="1"/>
    <xf numFmtId="0" fontId="9" fillId="27" borderId="12" xfId="3" applyFill="1" applyBorder="1" applyAlignment="1">
      <alignment vertical="top" wrapText="1"/>
    </xf>
    <xf numFmtId="0" fontId="11" fillId="0" borderId="0" xfId="0" applyFont="1" applyAlignment="1">
      <alignment horizontal="left" vertical="top" wrapText="1"/>
    </xf>
    <xf numFmtId="0" fontId="11" fillId="0" borderId="296" xfId="0" applyFont="1" applyBorder="1" applyAlignment="1">
      <alignment horizontal="left" vertical="top" wrapText="1"/>
    </xf>
    <xf numFmtId="0" fontId="11" fillId="0" borderId="297" xfId="0" applyFont="1" applyBorder="1" applyAlignment="1">
      <alignment horizontal="left" vertical="top" wrapText="1"/>
    </xf>
    <xf numFmtId="0" fontId="11" fillId="0" borderId="75" xfId="0" applyFont="1" applyBorder="1" applyAlignment="1">
      <alignment horizontal="left" vertical="top" wrapText="1"/>
    </xf>
    <xf numFmtId="0" fontId="11" fillId="0" borderId="298" xfId="0" applyFont="1" applyBorder="1" applyAlignment="1">
      <alignment horizontal="left" vertical="top" wrapText="1"/>
    </xf>
    <xf numFmtId="0" fontId="23" fillId="0" borderId="25" xfId="0" applyFont="1" applyBorder="1" applyAlignment="1">
      <alignment vertical="center"/>
    </xf>
    <xf numFmtId="0" fontId="89" fillId="28" borderId="22" xfId="0" applyFont="1" applyFill="1" applyBorder="1" applyAlignment="1">
      <alignment horizontal="left" vertical="top" wrapText="1"/>
    </xf>
    <xf numFmtId="0" fontId="89" fillId="7" borderId="22" xfId="0" applyFont="1" applyFill="1" applyBorder="1" applyAlignment="1">
      <alignment vertical="top" wrapText="1"/>
    </xf>
    <xf numFmtId="0" fontId="9" fillId="28" borderId="12" xfId="3" applyFill="1" applyBorder="1" applyAlignment="1">
      <alignment vertical="top" wrapText="1"/>
    </xf>
    <xf numFmtId="0" fontId="9" fillId="7" borderId="12" xfId="3" applyFill="1" applyBorder="1" applyAlignment="1">
      <alignment vertical="top" wrapText="1"/>
    </xf>
    <xf numFmtId="0" fontId="9" fillId="5" borderId="12" xfId="3" applyFill="1" applyBorder="1" applyAlignment="1">
      <alignment vertical="top" wrapText="1"/>
    </xf>
    <xf numFmtId="0" fontId="89" fillId="5" borderId="22" xfId="0" applyFont="1" applyFill="1" applyBorder="1" applyAlignment="1">
      <alignment horizontal="left" vertical="top" wrapText="1"/>
    </xf>
    <xf numFmtId="0" fontId="96" fillId="0" borderId="0" xfId="3" applyFont="1"/>
    <xf numFmtId="0" fontId="27" fillId="5" borderId="84" xfId="0" applyFont="1" applyFill="1" applyBorder="1" applyAlignment="1" applyProtection="1">
      <alignment horizontal="center" vertical="center" wrapText="1"/>
      <protection locked="0"/>
    </xf>
    <xf numFmtId="0" fontId="61" fillId="5" borderId="54" xfId="0" applyFont="1" applyFill="1" applyBorder="1" applyAlignment="1" applyProtection="1">
      <alignment horizontal="left" vertical="center" wrapText="1"/>
      <protection locked="0"/>
    </xf>
    <xf numFmtId="0" fontId="61" fillId="5" borderId="54" xfId="0" applyFont="1" applyFill="1" applyBorder="1" applyAlignment="1" applyProtection="1">
      <alignment vertical="center"/>
      <protection locked="0"/>
    </xf>
    <xf numFmtId="0" fontId="27" fillId="0" borderId="276" xfId="0" applyFont="1" applyBorder="1" applyAlignment="1">
      <alignment vertical="top" wrapText="1"/>
    </xf>
    <xf numFmtId="0" fontId="27" fillId="0" borderId="51" xfId="0" applyFont="1" applyBorder="1" applyAlignment="1">
      <alignment horizontal="center" vertical="top" wrapText="1"/>
    </xf>
    <xf numFmtId="0" fontId="27" fillId="0" borderId="54" xfId="0" applyFont="1" applyBorder="1" applyAlignment="1">
      <alignment horizontal="center" vertical="top" wrapText="1"/>
    </xf>
    <xf numFmtId="0" fontId="25" fillId="7" borderId="87" xfId="0" applyFont="1" applyFill="1" applyBorder="1" applyAlignment="1" applyProtection="1">
      <alignment horizontal="center" vertical="center" wrapText="1"/>
      <protection locked="0"/>
    </xf>
    <xf numFmtId="0" fontId="25" fillId="28" borderId="87" xfId="0" applyFont="1" applyFill="1" applyBorder="1" applyAlignment="1" applyProtection="1">
      <alignment horizontal="center" vertical="center" wrapText="1"/>
      <protection locked="0"/>
    </xf>
    <xf numFmtId="0" fontId="25" fillId="5" borderId="302" xfId="0" applyFont="1" applyFill="1" applyBorder="1" applyAlignment="1" applyProtection="1">
      <alignment horizontal="center" vertical="center" wrapText="1"/>
      <protection locked="0"/>
    </xf>
    <xf numFmtId="0" fontId="7" fillId="0" borderId="65" xfId="0" applyFont="1" applyBorder="1" applyAlignment="1" applyProtection="1">
      <alignment vertical="center"/>
      <protection locked="0"/>
    </xf>
    <xf numFmtId="0" fontId="7" fillId="0" borderId="284" xfId="0" applyFont="1" applyBorder="1" applyAlignment="1" applyProtection="1">
      <alignment vertical="center"/>
      <protection locked="0"/>
    </xf>
    <xf numFmtId="0" fontId="7" fillId="0" borderId="57" xfId="0" applyFont="1" applyBorder="1" applyAlignment="1" applyProtection="1">
      <alignment vertical="center"/>
      <protection locked="0"/>
    </xf>
    <xf numFmtId="0" fontId="7" fillId="0" borderId="285" xfId="0" applyFont="1" applyBorder="1" applyAlignment="1" applyProtection="1">
      <alignment vertical="center"/>
      <protection locked="0"/>
    </xf>
    <xf numFmtId="0" fontId="7" fillId="0" borderId="279" xfId="0" applyFont="1" applyBorder="1" applyAlignment="1" applyProtection="1">
      <alignment vertical="center"/>
      <protection locked="0"/>
    </xf>
    <xf numFmtId="0" fontId="7" fillId="0" borderId="286" xfId="0" applyFont="1" applyBorder="1" applyAlignment="1" applyProtection="1">
      <alignment vertical="center"/>
      <protection locked="0"/>
    </xf>
    <xf numFmtId="0" fontId="7" fillId="0" borderId="244" xfId="0" applyFont="1" applyBorder="1" applyAlignment="1" applyProtection="1">
      <alignment vertical="center"/>
      <protection locked="0"/>
    </xf>
    <xf numFmtId="0" fontId="7" fillId="0" borderId="287" xfId="0" applyFont="1" applyBorder="1" applyAlignment="1" applyProtection="1">
      <alignment vertical="center"/>
      <protection locked="0"/>
    </xf>
    <xf numFmtId="0" fontId="7" fillId="0" borderId="245" xfId="0" applyFont="1" applyBorder="1" applyAlignment="1" applyProtection="1">
      <alignment vertical="center"/>
      <protection locked="0"/>
    </xf>
    <xf numFmtId="0" fontId="7" fillId="0" borderId="288" xfId="0" applyFont="1" applyBorder="1" applyAlignment="1" applyProtection="1">
      <alignment vertical="center"/>
      <protection locked="0"/>
    </xf>
    <xf numFmtId="0" fontId="7" fillId="0" borderId="243" xfId="0" applyFont="1" applyBorder="1" applyAlignment="1" applyProtection="1">
      <alignment vertical="center"/>
      <protection locked="0"/>
    </xf>
    <xf numFmtId="0" fontId="7" fillId="0" borderId="289" xfId="0" applyFont="1" applyBorder="1" applyAlignment="1" applyProtection="1">
      <alignment vertical="center"/>
      <protection locked="0"/>
    </xf>
    <xf numFmtId="0" fontId="7" fillId="0" borderId="69" xfId="0" applyFont="1" applyBorder="1" applyAlignment="1" applyProtection="1">
      <alignment vertical="center"/>
      <protection locked="0"/>
    </xf>
    <xf numFmtId="0" fontId="7" fillId="0" borderId="290"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7" fillId="0" borderId="291" xfId="0" applyFont="1" applyBorder="1" applyAlignment="1" applyProtection="1">
      <alignment vertical="center"/>
      <protection locked="0"/>
    </xf>
    <xf numFmtId="0" fontId="7" fillId="0" borderId="67" xfId="0" applyFont="1" applyBorder="1" applyAlignment="1" applyProtection="1">
      <alignment vertical="center"/>
      <protection locked="0"/>
    </xf>
    <xf numFmtId="0" fontId="7" fillId="0" borderId="292" xfId="0" applyFont="1" applyBorder="1" applyAlignment="1" applyProtection="1">
      <alignment vertical="center"/>
      <protection locked="0"/>
    </xf>
    <xf numFmtId="0" fontId="6" fillId="0" borderId="28" xfId="0" applyFont="1" applyBorder="1" applyAlignment="1" applyProtection="1">
      <alignment vertical="center"/>
      <protection locked="0"/>
    </xf>
    <xf numFmtId="0" fontId="6" fillId="0" borderId="29" xfId="0" applyFont="1" applyBorder="1" applyAlignment="1" applyProtection="1">
      <alignment vertical="center"/>
      <protection locked="0"/>
    </xf>
    <xf numFmtId="0" fontId="6" fillId="0" borderId="12" xfId="0" applyFont="1" applyBorder="1" applyAlignment="1" applyProtection="1">
      <alignment vertical="center"/>
      <protection locked="0"/>
    </xf>
    <xf numFmtId="0" fontId="6" fillId="0" borderId="34" xfId="0" applyFont="1" applyBorder="1" applyAlignment="1" applyProtection="1">
      <alignment vertical="center"/>
      <protection locked="0"/>
    </xf>
    <xf numFmtId="0" fontId="6" fillId="0" borderId="21" xfId="0" applyFont="1" applyBorder="1" applyAlignment="1" applyProtection="1">
      <alignment vertical="center"/>
      <protection locked="0"/>
    </xf>
    <xf numFmtId="0" fontId="6" fillId="0" borderId="48" xfId="0" applyFont="1" applyBorder="1" applyAlignment="1" applyProtection="1">
      <alignment vertical="center"/>
      <protection locked="0"/>
    </xf>
    <xf numFmtId="0" fontId="45" fillId="0" borderId="0" xfId="0" applyFont="1" applyAlignment="1">
      <alignment horizontal="center" vertical="center" wrapText="1" shrinkToFit="1"/>
    </xf>
    <xf numFmtId="0" fontId="45" fillId="0" borderId="0" xfId="0" applyFont="1" applyAlignment="1">
      <alignment horizontal="center" vertical="center" shrinkToFit="1"/>
    </xf>
    <xf numFmtId="0" fontId="9" fillId="0" borderId="97" xfId="0" applyFont="1" applyBorder="1" applyAlignment="1">
      <alignment horizontal="center" vertical="center" textRotation="255" wrapText="1"/>
    </xf>
    <xf numFmtId="0" fontId="9" fillId="0" borderId="104" xfId="0" applyFont="1" applyBorder="1" applyAlignment="1">
      <alignment horizontal="center" vertical="center" textRotation="255" wrapText="1"/>
    </xf>
    <xf numFmtId="0" fontId="9" fillId="0" borderId="101" xfId="0" applyFont="1" applyBorder="1" applyAlignment="1">
      <alignment horizontal="center" vertical="center" textRotation="255" wrapText="1"/>
    </xf>
    <xf numFmtId="0" fontId="9" fillId="0" borderId="104" xfId="0" applyFont="1" applyBorder="1" applyAlignment="1" applyProtection="1">
      <alignment horizontal="center" vertical="center" textRotation="255" wrapText="1"/>
      <protection locked="0"/>
    </xf>
    <xf numFmtId="0" fontId="9" fillId="0" borderId="101" xfId="0" applyFont="1" applyBorder="1" applyAlignment="1" applyProtection="1">
      <alignment horizontal="center" vertical="center" textRotation="255" wrapText="1"/>
      <protection locked="0"/>
    </xf>
    <xf numFmtId="0" fontId="32" fillId="5" borderId="59" xfId="0" applyFont="1" applyFill="1" applyBorder="1" applyAlignment="1" applyProtection="1">
      <alignment horizontal="left" vertical="center"/>
      <protection locked="0"/>
    </xf>
    <xf numFmtId="0" fontId="32" fillId="5" borderId="65" xfId="0" applyFont="1" applyFill="1" applyBorder="1" applyAlignment="1" applyProtection="1">
      <alignment horizontal="left" vertical="center"/>
      <protection locked="0"/>
    </xf>
    <xf numFmtId="0" fontId="32" fillId="5" borderId="118" xfId="0" applyFont="1" applyFill="1" applyBorder="1" applyAlignment="1" applyProtection="1">
      <alignment horizontal="left" vertical="center"/>
      <protection locked="0"/>
    </xf>
    <xf numFmtId="0" fontId="6" fillId="5" borderId="59" xfId="0" applyFont="1" applyFill="1" applyBorder="1" applyAlignment="1" applyProtection="1">
      <alignment horizontal="center" vertical="center"/>
      <protection locked="0"/>
    </xf>
    <xf numFmtId="0" fontId="6" fillId="5" borderId="65" xfId="0" applyFont="1" applyFill="1" applyBorder="1" applyAlignment="1" applyProtection="1">
      <alignment horizontal="center" vertical="center"/>
      <protection locked="0"/>
    </xf>
    <xf numFmtId="0" fontId="6" fillId="5" borderId="60"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6" fillId="5" borderId="47" xfId="0"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protection locked="0"/>
    </xf>
    <xf numFmtId="0" fontId="6" fillId="5" borderId="23" xfId="0" applyFont="1" applyFill="1" applyBorder="1" applyAlignment="1" applyProtection="1">
      <alignment horizontal="center" vertical="center"/>
      <protection locked="0"/>
    </xf>
    <xf numFmtId="0" fontId="32" fillId="0" borderId="101" xfId="0" applyFont="1" applyBorder="1" applyAlignment="1">
      <alignment horizontal="center" vertical="center" textRotation="255" wrapText="1"/>
    </xf>
    <xf numFmtId="0" fontId="6" fillId="0" borderId="59" xfId="0" applyFont="1" applyBorder="1" applyAlignment="1">
      <alignment horizontal="center" vertical="center"/>
    </xf>
    <xf numFmtId="0" fontId="6" fillId="0" borderId="65" xfId="0" applyFont="1" applyBorder="1" applyAlignment="1">
      <alignment horizontal="center" vertical="center"/>
    </xf>
    <xf numFmtId="0" fontId="6" fillId="0" borderId="60" xfId="0" applyFont="1" applyBorder="1" applyAlignment="1">
      <alignment horizontal="center" vertical="center"/>
    </xf>
    <xf numFmtId="0" fontId="6" fillId="0" borderId="47" xfId="0" applyFont="1" applyBorder="1" applyAlignment="1">
      <alignment horizontal="center" vertical="center"/>
    </xf>
    <xf numFmtId="0" fontId="6" fillId="0" borderId="1" xfId="0" applyFont="1" applyBorder="1" applyAlignment="1">
      <alignment horizontal="center" vertical="center"/>
    </xf>
    <xf numFmtId="0" fontId="6" fillId="0" borderId="23" xfId="0" applyFont="1" applyBorder="1" applyAlignment="1">
      <alignment horizontal="center" vertical="center"/>
    </xf>
    <xf numFmtId="0" fontId="63" fillId="5" borderId="127" xfId="0" applyFont="1" applyFill="1" applyBorder="1" applyAlignment="1">
      <alignment horizontal="left" vertical="center"/>
    </xf>
    <xf numFmtId="0" fontId="63" fillId="5" borderId="126" xfId="0" applyFont="1" applyFill="1" applyBorder="1" applyAlignment="1">
      <alignment horizontal="left" vertical="center"/>
    </xf>
    <xf numFmtId="0" fontId="63" fillId="5" borderId="125" xfId="0" applyFont="1" applyFill="1" applyBorder="1" applyAlignment="1">
      <alignment horizontal="left" vertical="center"/>
    </xf>
    <xf numFmtId="0" fontId="64" fillId="5" borderId="126" xfId="0" applyFont="1" applyFill="1" applyBorder="1" applyAlignment="1">
      <alignment horizontal="center" vertical="center"/>
    </xf>
    <xf numFmtId="0" fontId="64" fillId="5" borderId="125" xfId="0" applyFont="1" applyFill="1" applyBorder="1" applyAlignment="1">
      <alignment horizontal="center" vertical="center"/>
    </xf>
    <xf numFmtId="0" fontId="46" fillId="0" borderId="47" xfId="0" applyFont="1" applyBorder="1" applyAlignment="1">
      <alignment horizontal="left" vertical="center" shrinkToFit="1"/>
    </xf>
    <xf numFmtId="0" fontId="46" fillId="0" borderId="1" xfId="0" applyFont="1" applyBorder="1" applyAlignment="1">
      <alignment horizontal="left" vertical="center" shrinkToFit="1"/>
    </xf>
    <xf numFmtId="0" fontId="46" fillId="0" borderId="23" xfId="0" applyFont="1" applyBorder="1" applyAlignment="1">
      <alignment horizontal="left" vertical="center" shrinkToFit="1"/>
    </xf>
    <xf numFmtId="0" fontId="65" fillId="5" borderId="127"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protection locked="0"/>
    </xf>
    <xf numFmtId="0" fontId="65" fillId="5" borderId="125" xfId="0" applyFont="1" applyFill="1" applyBorder="1" applyAlignment="1" applyProtection="1">
      <alignment horizontal="left" vertical="center"/>
      <protection locked="0"/>
    </xf>
    <xf numFmtId="0" fontId="33" fillId="0" borderId="0" xfId="0" applyFont="1" applyAlignment="1">
      <alignment horizontal="left" vertical="top" wrapText="1"/>
    </xf>
    <xf numFmtId="0" fontId="31" fillId="0" borderId="0" xfId="0" applyFont="1" applyAlignment="1">
      <alignment horizontal="left" vertical="top" wrapText="1"/>
    </xf>
    <xf numFmtId="0" fontId="31" fillId="0" borderId="26" xfId="0" applyFont="1" applyBorder="1" applyAlignment="1">
      <alignment horizontal="left" vertical="top" wrapText="1"/>
    </xf>
    <xf numFmtId="0" fontId="33" fillId="5" borderId="113" xfId="0" applyFont="1" applyFill="1" applyBorder="1" applyAlignment="1" applyProtection="1">
      <alignment horizontal="left" vertical="center"/>
      <protection locked="0"/>
    </xf>
    <xf numFmtId="0" fontId="33" fillId="5" borderId="115" xfId="0" applyFont="1" applyFill="1" applyBorder="1" applyAlignment="1" applyProtection="1">
      <alignment horizontal="left" vertical="center"/>
      <protection locked="0"/>
    </xf>
    <xf numFmtId="0" fontId="33" fillId="5" borderId="120" xfId="0" applyFont="1" applyFill="1" applyBorder="1" applyAlignment="1" applyProtection="1">
      <alignment horizontal="left" vertical="center"/>
      <protection locked="0"/>
    </xf>
    <xf numFmtId="0" fontId="33" fillId="5" borderId="118" xfId="0" applyFont="1" applyFill="1" applyBorder="1" applyAlignment="1" applyProtection="1">
      <alignment horizontal="left" vertical="center"/>
      <protection locked="0"/>
    </xf>
    <xf numFmtId="0" fontId="33" fillId="5" borderId="119" xfId="0" applyFont="1" applyFill="1" applyBorder="1" applyAlignment="1" applyProtection="1">
      <alignment horizontal="left" vertical="center"/>
      <protection locked="0"/>
    </xf>
    <xf numFmtId="0" fontId="33" fillId="5" borderId="114" xfId="0" applyFont="1" applyFill="1" applyBorder="1" applyAlignment="1" applyProtection="1">
      <alignment horizontal="left" vertical="center"/>
      <protection locked="0"/>
    </xf>
    <xf numFmtId="0" fontId="33" fillId="5" borderId="112" xfId="0" applyFont="1" applyFill="1" applyBorder="1" applyAlignment="1" applyProtection="1">
      <alignment horizontal="left" vertical="center"/>
      <protection locked="0"/>
    </xf>
    <xf numFmtId="0" fontId="33" fillId="5" borderId="117" xfId="0" applyFont="1" applyFill="1" applyBorder="1" applyAlignment="1" applyProtection="1">
      <alignment horizontal="left" vertical="center"/>
      <protection locked="0"/>
    </xf>
    <xf numFmtId="0" fontId="33" fillId="5" borderId="65" xfId="0" applyFont="1" applyFill="1" applyBorder="1" applyAlignment="1" applyProtection="1">
      <alignment horizontal="left" vertical="center"/>
      <protection locked="0"/>
    </xf>
    <xf numFmtId="0" fontId="33" fillId="5" borderId="60" xfId="0" applyFont="1" applyFill="1" applyBorder="1" applyAlignment="1" applyProtection="1">
      <alignment horizontal="left" vertical="center"/>
      <protection locked="0"/>
    </xf>
    <xf numFmtId="0" fontId="33" fillId="5" borderId="116" xfId="0" applyFont="1" applyFill="1" applyBorder="1" applyAlignment="1" applyProtection="1">
      <alignment horizontal="left" vertical="center"/>
      <protection locked="0"/>
    </xf>
    <xf numFmtId="0" fontId="6" fillId="0" borderId="108" xfId="0" applyFont="1" applyBorder="1" applyAlignment="1" applyProtection="1">
      <alignment horizontal="center" vertical="center"/>
      <protection locked="0"/>
    </xf>
    <xf numFmtId="0" fontId="6" fillId="0" borderId="106" xfId="0" applyFont="1" applyBorder="1" applyAlignment="1" applyProtection="1">
      <alignment horizontal="center" vertical="center"/>
      <protection locked="0"/>
    </xf>
    <xf numFmtId="0" fontId="6" fillId="0" borderId="187" xfId="0" applyFont="1" applyBorder="1" applyAlignment="1" applyProtection="1">
      <alignment horizontal="center" vertical="center"/>
      <protection locked="0"/>
    </xf>
    <xf numFmtId="0" fontId="32" fillId="5" borderId="107" xfId="0" applyFont="1" applyFill="1" applyBorder="1" applyAlignment="1" applyProtection="1">
      <alignment horizontal="left" vertical="center"/>
      <protection locked="0"/>
    </xf>
    <xf numFmtId="0" fontId="32" fillId="5" borderId="106" xfId="0" applyFont="1" applyFill="1" applyBorder="1" applyAlignment="1" applyProtection="1">
      <alignment horizontal="left" vertical="center"/>
      <protection locked="0"/>
    </xf>
    <xf numFmtId="0" fontId="32" fillId="5" borderId="105" xfId="0" applyFont="1" applyFill="1" applyBorder="1" applyAlignment="1" applyProtection="1">
      <alignment horizontal="left" vertical="center"/>
      <protection locked="0"/>
    </xf>
    <xf numFmtId="0" fontId="32" fillId="5" borderId="179" xfId="0" applyFont="1" applyFill="1" applyBorder="1" applyAlignment="1" applyProtection="1">
      <alignment horizontal="left" vertical="center"/>
      <protection locked="0"/>
    </xf>
    <xf numFmtId="0" fontId="32" fillId="5" borderId="186" xfId="0" applyFont="1" applyFill="1" applyBorder="1" applyAlignment="1" applyProtection="1">
      <alignment horizontal="left" vertical="center"/>
      <protection locked="0"/>
    </xf>
    <xf numFmtId="0" fontId="32" fillId="5" borderId="177" xfId="0" applyFont="1" applyFill="1" applyBorder="1" applyAlignment="1" applyProtection="1">
      <alignment horizontal="left" vertical="center"/>
      <protection locked="0"/>
    </xf>
    <xf numFmtId="0" fontId="32" fillId="5" borderId="111" xfId="0" applyFont="1" applyFill="1" applyBorder="1" applyAlignment="1" applyProtection="1">
      <alignment horizontal="left" vertical="center"/>
      <protection locked="0"/>
    </xf>
    <xf numFmtId="0" fontId="32" fillId="5" borderId="110" xfId="0" applyFont="1" applyFill="1" applyBorder="1" applyAlignment="1" applyProtection="1">
      <alignment horizontal="left" vertical="center"/>
      <protection locked="0"/>
    </xf>
    <xf numFmtId="0" fontId="32" fillId="5" borderId="109" xfId="0" applyFont="1" applyFill="1" applyBorder="1" applyAlignment="1" applyProtection="1">
      <alignment horizontal="left" vertical="center"/>
      <protection locked="0"/>
    </xf>
    <xf numFmtId="0" fontId="6" fillId="0" borderId="65" xfId="0" applyFont="1" applyBorder="1" applyAlignment="1">
      <alignment vertical="center" wrapText="1"/>
    </xf>
    <xf numFmtId="0" fontId="68" fillId="0" borderId="0" xfId="0" applyFont="1" applyAlignment="1">
      <alignment wrapText="1"/>
    </xf>
    <xf numFmtId="0" fontId="81" fillId="5" borderId="25" xfId="0" applyFont="1" applyFill="1" applyBorder="1" applyAlignment="1" applyProtection="1">
      <alignment horizontal="center" vertical="center"/>
      <protection locked="0"/>
    </xf>
    <xf numFmtId="0" fontId="81" fillId="5" borderId="209" xfId="0" applyFont="1" applyFill="1" applyBorder="1" applyAlignment="1" applyProtection="1">
      <alignment horizontal="center" vertical="center"/>
      <protection locked="0"/>
    </xf>
    <xf numFmtId="0" fontId="66" fillId="5" borderId="59" xfId="0" applyFont="1" applyFill="1" applyBorder="1" applyAlignment="1">
      <alignment horizontal="center" vertical="center"/>
    </xf>
    <xf numFmtId="0" fontId="66" fillId="5" borderId="60" xfId="0" applyFont="1" applyFill="1" applyBorder="1" applyAlignment="1">
      <alignment horizontal="center" vertical="center"/>
    </xf>
    <xf numFmtId="0" fontId="22" fillId="0" borderId="127" xfId="1" applyFont="1" applyBorder="1" applyAlignment="1">
      <alignment horizontal="center" vertical="center"/>
    </xf>
    <xf numFmtId="0" fontId="22" fillId="0" borderId="125" xfId="1" applyFont="1" applyBorder="1" applyAlignment="1">
      <alignment horizontal="center" vertical="center"/>
    </xf>
    <xf numFmtId="0" fontId="22" fillId="0" borderId="66" xfId="1" applyFont="1" applyBorder="1" applyAlignment="1">
      <alignment horizontal="center" vertical="center"/>
    </xf>
    <xf numFmtId="0" fontId="22" fillId="0" borderId="69" xfId="1" applyFont="1" applyBorder="1" applyAlignment="1">
      <alignment horizontal="center" vertical="center"/>
    </xf>
    <xf numFmtId="0" fontId="22" fillId="0" borderId="68" xfId="1" applyFont="1" applyBorder="1" applyAlignment="1">
      <alignment horizontal="center" vertical="center"/>
    </xf>
    <xf numFmtId="0" fontId="22" fillId="0" borderId="69" xfId="1" applyFont="1" applyBorder="1" applyAlignment="1">
      <alignment horizontal="left" vertical="center" wrapText="1"/>
    </xf>
    <xf numFmtId="0" fontId="22" fillId="0" borderId="68" xfId="1" applyFont="1" applyBorder="1" applyAlignment="1">
      <alignment horizontal="left" vertical="center" wrapText="1"/>
    </xf>
    <xf numFmtId="0" fontId="22" fillId="0" borderId="113" xfId="1" applyFont="1" applyBorder="1" applyAlignment="1">
      <alignment horizontal="left" vertical="center" wrapText="1"/>
    </xf>
    <xf numFmtId="0" fontId="1" fillId="0" borderId="113" xfId="0" applyFont="1" applyBorder="1" applyAlignment="1">
      <alignment horizontal="left"/>
    </xf>
    <xf numFmtId="0" fontId="1" fillId="0" borderId="112" xfId="0" applyFont="1" applyBorder="1" applyAlignment="1">
      <alignment horizontal="left"/>
    </xf>
    <xf numFmtId="0" fontId="22" fillId="0" borderId="124" xfId="1" applyFont="1" applyBorder="1" applyAlignment="1">
      <alignment horizontal="left" vertical="center" wrapText="1"/>
    </xf>
    <xf numFmtId="0" fontId="1" fillId="0" borderId="124" xfId="0" applyFont="1" applyBorder="1" applyAlignment="1">
      <alignment horizontal="left" vertical="center" wrapText="1"/>
    </xf>
    <xf numFmtId="0" fontId="1" fillId="0" borderId="123" xfId="0" applyFont="1" applyBorder="1" applyAlignment="1">
      <alignment horizontal="left" vertical="center" wrapText="1"/>
    </xf>
    <xf numFmtId="0" fontId="22" fillId="0" borderId="122" xfId="1" applyFont="1" applyBorder="1" applyAlignment="1">
      <alignment horizontal="left" vertical="center" wrapText="1"/>
    </xf>
    <xf numFmtId="0" fontId="22" fillId="0" borderId="121" xfId="1" applyFont="1" applyBorder="1" applyAlignment="1">
      <alignment horizontal="left" vertical="center" wrapText="1"/>
    </xf>
    <xf numFmtId="0" fontId="22" fillId="0" borderId="59" xfId="1" applyFont="1" applyBorder="1" applyAlignment="1">
      <alignment horizontal="center" vertical="center"/>
    </xf>
    <xf numFmtId="0" fontId="22" fillId="0" borderId="65" xfId="1" applyFont="1" applyBorder="1" applyAlignment="1">
      <alignment horizontal="center" vertical="center"/>
    </xf>
    <xf numFmtId="0" fontId="22" fillId="0" borderId="60" xfId="1" applyFont="1" applyBorder="1" applyAlignment="1">
      <alignment horizontal="center" vertical="center"/>
    </xf>
    <xf numFmtId="0" fontId="22" fillId="0" borderId="25" xfId="1" applyFont="1" applyBorder="1" applyAlignment="1">
      <alignment horizontal="center" vertical="center"/>
    </xf>
    <xf numFmtId="0" fontId="22" fillId="0" borderId="0" xfId="1" applyFont="1" applyAlignment="1">
      <alignment horizontal="center" vertical="center"/>
    </xf>
    <xf numFmtId="0" fontId="22" fillId="0" borderId="26" xfId="1" applyFont="1" applyBorder="1" applyAlignment="1">
      <alignment horizontal="center" vertical="center"/>
    </xf>
    <xf numFmtId="0" fontId="22" fillId="0" borderId="31" xfId="1" applyFont="1" applyBorder="1" applyAlignment="1">
      <alignment horizontal="center" vertical="center"/>
    </xf>
    <xf numFmtId="0" fontId="22" fillId="0" borderId="32" xfId="1" applyFont="1" applyBorder="1" applyAlignment="1">
      <alignment horizontal="center" vertical="center"/>
    </xf>
    <xf numFmtId="0" fontId="22" fillId="0" borderId="33" xfId="1" applyFont="1" applyBorder="1" applyAlignment="1">
      <alignment horizontal="center" vertical="center"/>
    </xf>
    <xf numFmtId="0" fontId="22" fillId="0" borderId="123" xfId="1" applyFont="1" applyBorder="1" applyAlignment="1">
      <alignment horizontal="left" vertical="center" wrapText="1"/>
    </xf>
    <xf numFmtId="0" fontId="66" fillId="5" borderId="127" xfId="0" applyFont="1" applyFill="1" applyBorder="1" applyAlignment="1">
      <alignment horizontal="left" vertical="center"/>
    </xf>
    <xf numFmtId="0" fontId="66" fillId="5" borderId="126" xfId="0" applyFont="1" applyFill="1" applyBorder="1" applyAlignment="1">
      <alignment horizontal="left" vertical="center"/>
    </xf>
    <xf numFmtId="0" fontId="66" fillId="5" borderId="125" xfId="0" applyFont="1" applyFill="1" applyBorder="1" applyAlignment="1">
      <alignment horizontal="left" vertical="center"/>
    </xf>
    <xf numFmtId="0" fontId="7" fillId="0" borderId="0" xfId="1" applyFont="1" applyAlignment="1">
      <alignment horizontal="left" vertical="center" wrapText="1"/>
    </xf>
    <xf numFmtId="0" fontId="7" fillId="0" borderId="0" xfId="1" applyFont="1" applyAlignment="1">
      <alignment horizontal="left" vertical="center"/>
    </xf>
    <xf numFmtId="0" fontId="68" fillId="0" borderId="127" xfId="1" applyFont="1" applyBorder="1" applyAlignment="1">
      <alignment horizontal="center" vertical="center"/>
    </xf>
    <xf numFmtId="0" fontId="68" fillId="0" borderId="126" xfId="1" applyFont="1" applyBorder="1" applyAlignment="1">
      <alignment horizontal="center" vertical="center"/>
    </xf>
    <xf numFmtId="0" fontId="68" fillId="0" borderId="125" xfId="1" applyFont="1" applyBorder="1" applyAlignment="1">
      <alignment horizontal="center" vertical="center"/>
    </xf>
    <xf numFmtId="0" fontId="68" fillId="0" borderId="127" xfId="0" applyFont="1" applyBorder="1" applyAlignment="1">
      <alignment horizontal="center" vertical="center"/>
    </xf>
    <xf numFmtId="0" fontId="68" fillId="0" borderId="126" xfId="0" applyFont="1" applyBorder="1" applyAlignment="1">
      <alignment horizontal="center" vertical="center"/>
    </xf>
    <xf numFmtId="0" fontId="68" fillId="0" borderId="125" xfId="0" applyFont="1" applyBorder="1" applyAlignment="1">
      <alignment horizontal="center" vertical="center"/>
    </xf>
    <xf numFmtId="0" fontId="67" fillId="5" borderId="127" xfId="0" applyFont="1" applyFill="1" applyBorder="1" applyAlignment="1" applyProtection="1">
      <alignment horizontal="center" vertical="center"/>
      <protection locked="0"/>
    </xf>
    <xf numFmtId="0" fontId="67" fillId="5" borderId="126" xfId="0" applyFont="1" applyFill="1" applyBorder="1" applyAlignment="1" applyProtection="1">
      <alignment horizontal="center" vertical="center"/>
      <protection locked="0"/>
    </xf>
    <xf numFmtId="0" fontId="67" fillId="5" borderId="125" xfId="0" applyFont="1" applyFill="1" applyBorder="1" applyAlignment="1" applyProtection="1">
      <alignment horizontal="center" vertical="center"/>
      <protection locked="0"/>
    </xf>
    <xf numFmtId="0" fontId="6" fillId="0" borderId="35"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35"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62" xfId="0" applyFont="1" applyBorder="1" applyAlignment="1">
      <alignment horizontal="left" vertical="center" wrapText="1"/>
    </xf>
    <xf numFmtId="0" fontId="6" fillId="0" borderId="76" xfId="0" applyFont="1" applyBorder="1" applyAlignment="1">
      <alignment horizontal="left" vertical="center" wrapText="1"/>
    </xf>
    <xf numFmtId="0" fontId="6" fillId="0" borderId="64" xfId="0" applyFont="1" applyBorder="1" applyAlignment="1">
      <alignment horizontal="left" vertical="center" wrapText="1"/>
    </xf>
    <xf numFmtId="0" fontId="63" fillId="8" borderId="127" xfId="0" applyFont="1" applyFill="1" applyBorder="1" applyAlignment="1">
      <alignment horizontal="center" vertical="center"/>
    </xf>
    <xf numFmtId="0" fontId="63" fillId="8" borderId="126" xfId="0" applyFont="1" applyFill="1" applyBorder="1" applyAlignment="1">
      <alignment horizontal="center" vertical="center"/>
    </xf>
    <xf numFmtId="0" fontId="63" fillId="8" borderId="125" xfId="0" applyFont="1" applyFill="1" applyBorder="1" applyAlignment="1">
      <alignment horizontal="center" vertical="center"/>
    </xf>
    <xf numFmtId="0" fontId="6" fillId="0" borderId="65" xfId="0" applyFont="1" applyBorder="1" applyAlignment="1">
      <alignment horizontal="right" vertical="center" wrapText="1"/>
    </xf>
    <xf numFmtId="0" fontId="6" fillId="0" borderId="1" xfId="0" applyFont="1" applyBorder="1" applyAlignment="1">
      <alignment horizontal="right" vertical="center" wrapText="1"/>
    </xf>
    <xf numFmtId="0" fontId="6" fillId="0" borderId="97"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59" xfId="0" applyFont="1" applyBorder="1" applyAlignment="1">
      <alignment horizontal="left" vertical="center" wrapText="1"/>
    </xf>
    <xf numFmtId="0" fontId="6" fillId="0" borderId="65" xfId="0" applyFont="1" applyBorder="1" applyAlignment="1">
      <alignment horizontal="left" vertical="center"/>
    </xf>
    <xf numFmtId="0" fontId="6" fillId="0" borderId="25" xfId="0" applyFont="1" applyBorder="1" applyAlignment="1">
      <alignment horizontal="left" vertical="center" wrapText="1"/>
    </xf>
    <xf numFmtId="0" fontId="6" fillId="0" borderId="0" xfId="0" applyFont="1" applyAlignment="1">
      <alignment horizontal="left" vertical="center"/>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9" borderId="40" xfId="0" applyFont="1" applyFill="1" applyBorder="1" applyAlignment="1">
      <alignment horizontal="center" vertical="center" wrapText="1"/>
    </xf>
    <xf numFmtId="0" fontId="6" fillId="9" borderId="41" xfId="0" applyFont="1" applyFill="1" applyBorder="1" applyAlignment="1">
      <alignment horizontal="center" vertical="center" wrapText="1"/>
    </xf>
    <xf numFmtId="0" fontId="6" fillId="9" borderId="42" xfId="0" applyFont="1" applyFill="1" applyBorder="1" applyAlignment="1">
      <alignment horizontal="center" vertical="center" wrapText="1"/>
    </xf>
    <xf numFmtId="0" fontId="6" fillId="9" borderId="47"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23" xfId="0" applyFont="1" applyFill="1" applyBorder="1" applyAlignment="1">
      <alignment horizontal="center" vertical="center" wrapText="1"/>
    </xf>
    <xf numFmtId="0" fontId="7" fillId="0" borderId="0" xfId="0" applyFont="1" applyAlignment="1">
      <alignment horizontal="left" vertical="center"/>
    </xf>
    <xf numFmtId="0" fontId="6" fillId="9" borderId="155" xfId="0" applyFont="1" applyFill="1" applyBorder="1" applyAlignment="1">
      <alignment horizontal="center" vertical="center"/>
    </xf>
    <xf numFmtId="0" fontId="6" fillId="9" borderId="153" xfId="0" applyFont="1" applyFill="1" applyBorder="1" applyAlignment="1">
      <alignment horizontal="center" vertical="center"/>
    </xf>
    <xf numFmtId="0" fontId="6" fillId="0" borderId="5" xfId="0" applyFont="1" applyBorder="1" applyAlignment="1">
      <alignment horizontal="center" vertical="center"/>
    </xf>
    <xf numFmtId="0" fontId="0" fillId="0" borderId="75" xfId="0" applyBorder="1" applyAlignment="1">
      <alignment horizontal="left" vertical="center" indent="1"/>
    </xf>
    <xf numFmtId="0" fontId="0" fillId="0" borderId="0" xfId="0" applyAlignment="1">
      <alignment horizontal="left" vertical="center" indent="1"/>
    </xf>
    <xf numFmtId="0" fontId="0" fillId="0" borderId="74" xfId="0" applyBorder="1" applyAlignment="1">
      <alignment horizontal="left" vertical="center" indent="1"/>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73" xfId="0" applyFont="1" applyBorder="1" applyAlignment="1">
      <alignment horizontal="center" vertical="center"/>
    </xf>
    <xf numFmtId="0" fontId="6" fillId="0" borderId="16"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15" fillId="9" borderId="162" xfId="0" applyFont="1" applyFill="1" applyBorder="1" applyAlignment="1">
      <alignment horizontal="center" vertical="center"/>
    </xf>
    <xf numFmtId="0" fontId="15" fillId="9" borderId="34" xfId="0" applyFont="1" applyFill="1" applyBorder="1" applyAlignment="1">
      <alignment horizontal="center" vertical="center"/>
    </xf>
    <xf numFmtId="0" fontId="6" fillId="9" borderId="81" xfId="0" applyFont="1" applyFill="1" applyBorder="1" applyAlignment="1">
      <alignment horizontal="center" vertical="center"/>
    </xf>
    <xf numFmtId="0" fontId="6" fillId="9" borderId="82" xfId="0" applyFont="1" applyFill="1" applyBorder="1" applyAlignment="1">
      <alignment horizontal="center" vertical="center"/>
    </xf>
    <xf numFmtId="0" fontId="6" fillId="9" borderId="83" xfId="0" applyFont="1" applyFill="1" applyBorder="1" applyAlignment="1">
      <alignment horizontal="center" vertical="center"/>
    </xf>
    <xf numFmtId="0" fontId="15" fillId="9" borderId="161" xfId="0" applyFont="1" applyFill="1" applyBorder="1" applyAlignment="1">
      <alignment horizontal="center" vertical="center"/>
    </xf>
    <xf numFmtId="0" fontId="15" fillId="9" borderId="159" xfId="0" applyFont="1" applyFill="1" applyBorder="1" applyAlignment="1">
      <alignment horizontal="center" vertical="center"/>
    </xf>
    <xf numFmtId="0" fontId="15" fillId="9" borderId="156" xfId="0" applyFont="1" applyFill="1" applyBorder="1" applyAlignment="1">
      <alignment horizontal="center" vertical="center"/>
    </xf>
    <xf numFmtId="0" fontId="15" fillId="9" borderId="160" xfId="0" applyFont="1" applyFill="1" applyBorder="1" applyAlignment="1">
      <alignment horizontal="center" vertical="center"/>
    </xf>
    <xf numFmtId="0" fontId="15" fillId="9" borderId="158" xfId="0" applyFont="1" applyFill="1" applyBorder="1" applyAlignment="1">
      <alignment horizontal="center" vertical="center"/>
    </xf>
    <xf numFmtId="0" fontId="15" fillId="9" borderId="157" xfId="0"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6" fillId="0" borderId="56"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6" fillId="0" borderId="163" xfId="0" applyFont="1" applyBorder="1" applyAlignment="1" applyProtection="1">
      <alignment horizontal="center" vertical="center"/>
      <protection locked="0"/>
    </xf>
    <xf numFmtId="0" fontId="6" fillId="0" borderId="166" xfId="0" applyFont="1" applyBorder="1" applyAlignment="1" applyProtection="1">
      <alignment horizontal="center" vertical="center"/>
      <protection locked="0"/>
    </xf>
    <xf numFmtId="0" fontId="6" fillId="0" borderId="165" xfId="0" applyFont="1" applyBorder="1" applyAlignment="1" applyProtection="1">
      <alignment horizontal="center" vertical="center"/>
      <protection locked="0"/>
    </xf>
    <xf numFmtId="0" fontId="0" fillId="0" borderId="5" xfId="0" applyBorder="1" applyAlignment="1">
      <alignment horizontal="center" vertical="center"/>
    </xf>
    <xf numFmtId="0" fontId="0" fillId="0" borderId="6" xfId="0" applyBorder="1" applyAlignment="1">
      <alignment horizontal="center" vertical="center"/>
    </xf>
    <xf numFmtId="0" fontId="6" fillId="0" borderId="5" xfId="0" applyFont="1" applyBorder="1" applyAlignment="1">
      <alignment horizontal="center" vertical="center" shrinkToFit="1"/>
    </xf>
    <xf numFmtId="0" fontId="0" fillId="0" borderId="5" xfId="0" applyBorder="1" applyAlignment="1">
      <alignment horizontal="center" vertical="center" shrinkToFit="1"/>
    </xf>
    <xf numFmtId="0" fontId="6" fillId="0" borderId="3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15" fillId="9" borderId="81" xfId="0" applyFont="1" applyFill="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38"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15" fillId="9" borderId="169" xfId="0" applyFont="1" applyFill="1" applyBorder="1" applyAlignment="1">
      <alignment horizontal="center" vertical="center"/>
    </xf>
    <xf numFmtId="0" fontId="15" fillId="9" borderId="38" xfId="0" applyFont="1" applyFill="1" applyBorder="1" applyAlignment="1">
      <alignment horizontal="center" vertical="center"/>
    </xf>
    <xf numFmtId="0" fontId="15" fillId="9" borderId="83" xfId="0" applyFont="1" applyFill="1" applyBorder="1" applyAlignment="1">
      <alignment horizontal="center" vertical="center"/>
    </xf>
    <xf numFmtId="0" fontId="6" fillId="0" borderId="36" xfId="0" applyFont="1" applyBorder="1" applyAlignment="1" applyProtection="1">
      <alignment horizontal="center" vertical="center"/>
      <protection locked="0"/>
    </xf>
    <xf numFmtId="0" fontId="6" fillId="9" borderId="168" xfId="0" applyFont="1" applyFill="1" applyBorder="1" applyAlignment="1">
      <alignment horizontal="center" vertical="center"/>
    </xf>
    <xf numFmtId="0" fontId="6" fillId="9" borderId="60" xfId="0" applyFont="1" applyFill="1" applyBorder="1" applyAlignment="1">
      <alignment horizontal="center" vertical="center"/>
    </xf>
    <xf numFmtId="0" fontId="6" fillId="9" borderId="167" xfId="0" applyFont="1" applyFill="1" applyBorder="1" applyAlignment="1">
      <alignment horizontal="center" vertical="center"/>
    </xf>
    <xf numFmtId="0" fontId="6" fillId="9" borderId="26" xfId="0" applyFont="1" applyFill="1" applyBorder="1" applyAlignment="1">
      <alignment horizontal="center" vertical="center"/>
    </xf>
    <xf numFmtId="0" fontId="15" fillId="9" borderId="164" xfId="0" applyFont="1" applyFill="1" applyBorder="1" applyAlignment="1">
      <alignment horizontal="center" vertical="center"/>
    </xf>
    <xf numFmtId="0" fontId="15" fillId="9" borderId="163" xfId="0" applyFont="1" applyFill="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70" fillId="8" borderId="188" xfId="0" applyFont="1" applyFill="1" applyBorder="1" applyAlignment="1">
      <alignment horizontal="center" vertical="center"/>
    </xf>
    <xf numFmtId="0" fontId="70" fillId="8" borderId="189" xfId="0" applyFont="1" applyFill="1" applyBorder="1" applyAlignment="1">
      <alignment horizontal="center" vertical="center"/>
    </xf>
    <xf numFmtId="0" fontId="70" fillId="8" borderId="190" xfId="0" applyFont="1" applyFill="1" applyBorder="1" applyAlignment="1">
      <alignment horizontal="center" vertical="center"/>
    </xf>
    <xf numFmtId="0" fontId="64" fillId="0" borderId="65" xfId="0" applyFont="1" applyBorder="1" applyAlignment="1">
      <alignment horizontal="center" vertical="center" wrapText="1"/>
    </xf>
    <xf numFmtId="0" fontId="64" fillId="0" borderId="65" xfId="0" applyFont="1" applyBorder="1" applyAlignment="1">
      <alignment horizontal="center" vertical="center" wrapText="1" shrinkToFit="1"/>
    </xf>
    <xf numFmtId="0" fontId="6" fillId="0" borderId="49" xfId="0" applyFont="1" applyBorder="1" applyAlignment="1">
      <alignment horizontal="left" vertical="center"/>
    </xf>
    <xf numFmtId="0" fontId="6" fillId="0" borderId="50" xfId="0" applyFont="1" applyBorder="1" applyAlignment="1">
      <alignment horizontal="left" vertical="center"/>
    </xf>
    <xf numFmtId="0" fontId="0" fillId="0" borderId="16"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6" fillId="0" borderId="49" xfId="0" applyFont="1" applyBorder="1" applyAlignment="1">
      <alignment horizontal="left" vertical="center" wrapText="1"/>
    </xf>
    <xf numFmtId="0" fontId="6" fillId="0" borderId="50" xfId="0" applyFont="1" applyBorder="1" applyAlignment="1">
      <alignment horizontal="left" vertical="center" wrapText="1"/>
    </xf>
    <xf numFmtId="0" fontId="0" fillId="0" borderId="72"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6" fillId="0" borderId="7" xfId="0" applyFont="1" applyBorder="1" applyAlignment="1">
      <alignment horizontal="center" vertical="center" shrinkToFit="1"/>
    </xf>
    <xf numFmtId="0" fontId="6" fillId="0" borderId="180" xfId="0" applyFont="1" applyBorder="1" applyAlignment="1">
      <alignment horizontal="center" vertical="center" shrinkToFit="1"/>
    </xf>
    <xf numFmtId="0" fontId="6" fillId="9" borderId="173" xfId="0" applyFont="1" applyFill="1" applyBorder="1" applyAlignment="1">
      <alignment horizontal="center" vertical="center"/>
    </xf>
    <xf numFmtId="0" fontId="6" fillId="9" borderId="23" xfId="0" applyFont="1" applyFill="1" applyBorder="1" applyAlignment="1">
      <alignment horizontal="center" vertical="center"/>
    </xf>
    <xf numFmtId="0" fontId="6" fillId="0" borderId="66" xfId="0" applyFont="1" applyBorder="1" applyAlignment="1">
      <alignment horizontal="center" vertical="center"/>
    </xf>
    <xf numFmtId="0" fontId="6" fillId="0" borderId="20"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46" fillId="9" borderId="172" xfId="0" applyFont="1" applyFill="1" applyBorder="1" applyAlignment="1">
      <alignment horizontal="center" vertical="center"/>
    </xf>
    <xf numFmtId="0" fontId="46" fillId="9" borderId="33" xfId="0" applyFont="1" applyFill="1" applyBorder="1" applyAlignment="1">
      <alignment horizontal="center" vertical="center"/>
    </xf>
    <xf numFmtId="0" fontId="46" fillId="9" borderId="170" xfId="0" applyFont="1" applyFill="1" applyBorder="1" applyAlignment="1">
      <alignment horizontal="center" vertical="center"/>
    </xf>
    <xf numFmtId="0" fontId="46" fillId="9" borderId="68" xfId="0" applyFont="1" applyFill="1" applyBorder="1" applyAlignment="1">
      <alignment horizontal="center" vertical="center"/>
    </xf>
    <xf numFmtId="0" fontId="0" fillId="0" borderId="30"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46" fillId="9" borderId="171" xfId="0" applyFont="1" applyFill="1" applyBorder="1" applyAlignment="1">
      <alignment horizontal="center" vertical="center"/>
    </xf>
    <xf numFmtId="0" fontId="46" fillId="9" borderId="73" xfId="0" applyFont="1" applyFill="1" applyBorder="1" applyAlignment="1">
      <alignment horizontal="center" vertical="center"/>
    </xf>
    <xf numFmtId="0" fontId="0" fillId="0" borderId="4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6" fillId="0" borderId="49" xfId="0" applyFont="1" applyBorder="1" applyAlignment="1">
      <alignment vertical="center"/>
    </xf>
    <xf numFmtId="0" fontId="6" fillId="0" borderId="50" xfId="0" applyFont="1" applyBorder="1" applyAlignment="1">
      <alignment vertical="center"/>
    </xf>
    <xf numFmtId="0" fontId="6" fillId="0" borderId="73" xfId="0" applyFont="1" applyBorder="1" applyAlignment="1">
      <alignment vertical="center"/>
    </xf>
    <xf numFmtId="0" fontId="71" fillId="0" borderId="191" xfId="0" applyFont="1" applyBorder="1" applyAlignment="1">
      <alignment horizontal="center" vertical="center" wrapText="1"/>
    </xf>
    <xf numFmtId="0" fontId="71" fillId="0" borderId="11" xfId="0" applyFont="1" applyBorder="1" applyAlignment="1">
      <alignment horizontal="center" vertical="center" wrapText="1"/>
    </xf>
    <xf numFmtId="0" fontId="0" fillId="5" borderId="72" xfId="0" applyFill="1" applyBorder="1" applyAlignment="1" applyProtection="1">
      <alignment horizontal="left" vertical="center"/>
      <protection locked="0"/>
    </xf>
    <xf numFmtId="0" fontId="0" fillId="5" borderId="50" xfId="0" applyFill="1" applyBorder="1" applyAlignment="1" applyProtection="1">
      <alignment horizontal="left" vertical="center"/>
      <protection locked="0"/>
    </xf>
    <xf numFmtId="0" fontId="0" fillId="5" borderId="73" xfId="0" applyFill="1" applyBorder="1" applyAlignment="1" applyProtection="1">
      <alignment horizontal="left" vertical="center"/>
      <protection locked="0"/>
    </xf>
    <xf numFmtId="0" fontId="71" fillId="0" borderId="192" xfId="0" applyFont="1" applyBorder="1" applyAlignment="1">
      <alignment horizontal="center" vertical="center" wrapText="1"/>
    </xf>
    <xf numFmtId="0" fontId="71" fillId="0" borderId="20" xfId="0" applyFont="1" applyBorder="1" applyAlignment="1">
      <alignment horizontal="center" vertical="center" wrapText="1"/>
    </xf>
    <xf numFmtId="0" fontId="0" fillId="5" borderId="67" xfId="0" applyFill="1" applyBorder="1" applyAlignment="1" applyProtection="1">
      <alignment horizontal="left" vertical="center"/>
      <protection locked="0"/>
    </xf>
    <xf numFmtId="0" fontId="0" fillId="5" borderId="69" xfId="0" applyFill="1" applyBorder="1" applyAlignment="1" applyProtection="1">
      <alignment horizontal="left" vertical="center"/>
      <protection locked="0"/>
    </xf>
    <xf numFmtId="0" fontId="0" fillId="5" borderId="68" xfId="0" applyFill="1" applyBorder="1" applyAlignment="1" applyProtection="1">
      <alignment horizontal="left" vertical="center"/>
      <protection locked="0"/>
    </xf>
    <xf numFmtId="0" fontId="6" fillId="9" borderId="155" xfId="0" applyFont="1" applyFill="1" applyBorder="1" applyAlignment="1">
      <alignment horizontal="center" vertical="center" textRotation="255"/>
    </xf>
    <xf numFmtId="0" fontId="6" fillId="9" borderId="153" xfId="0" applyFont="1" applyFill="1" applyBorder="1" applyAlignment="1">
      <alignment horizontal="center" vertical="center" textRotation="255"/>
    </xf>
    <xf numFmtId="0" fontId="6" fillId="0" borderId="7"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180" xfId="0" applyFont="1" applyBorder="1" applyAlignment="1">
      <alignment horizontal="center" vertical="center"/>
    </xf>
    <xf numFmtId="0" fontId="0" fillId="0" borderId="16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6" fillId="5" borderId="77" xfId="0" applyFont="1" applyFill="1" applyBorder="1" applyAlignment="1" applyProtection="1">
      <alignment horizontal="center" vertical="center"/>
      <protection locked="0"/>
    </xf>
    <xf numFmtId="0" fontId="6" fillId="5" borderId="78" xfId="0" applyFont="1" applyFill="1" applyBorder="1" applyAlignment="1" applyProtection="1">
      <alignment horizontal="center" vertical="center"/>
      <protection locked="0"/>
    </xf>
    <xf numFmtId="0" fontId="6" fillId="5" borderId="79" xfId="0" applyFont="1" applyFill="1" applyBorder="1" applyAlignment="1" applyProtection="1">
      <alignment horizontal="center" vertical="center"/>
      <protection locked="0"/>
    </xf>
    <xf numFmtId="0" fontId="6" fillId="0" borderId="39" xfId="0" applyFont="1" applyBorder="1" applyAlignment="1" applyProtection="1">
      <alignment horizontal="center" vertical="center" wrapText="1"/>
      <protection locked="0"/>
    </xf>
    <xf numFmtId="0" fontId="6" fillId="0" borderId="95" xfId="0" applyFont="1" applyBorder="1" applyAlignment="1" applyProtection="1">
      <alignment horizontal="center" vertical="center" wrapText="1"/>
      <protection locked="0"/>
    </xf>
    <xf numFmtId="0" fontId="0" fillId="0" borderId="37"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46" fillId="9" borderId="158" xfId="0" applyFont="1" applyFill="1" applyBorder="1" applyAlignment="1">
      <alignment horizontal="center" vertical="center"/>
    </xf>
    <xf numFmtId="0" fontId="46" fillId="9" borderId="83" xfId="0" applyFont="1" applyFill="1" applyBorder="1" applyAlignment="1">
      <alignment horizontal="center" vertical="center"/>
    </xf>
    <xf numFmtId="0" fontId="0" fillId="0" borderId="39"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0" fillId="0" borderId="193" xfId="0" applyBorder="1" applyAlignment="1" applyProtection="1">
      <alignment horizontal="center" vertical="center"/>
      <protection locked="0"/>
    </xf>
    <xf numFmtId="0" fontId="0" fillId="0" borderId="194" xfId="0" applyBorder="1" applyAlignment="1" applyProtection="1">
      <alignment horizontal="center" vertical="center"/>
      <protection locked="0"/>
    </xf>
    <xf numFmtId="0" fontId="46" fillId="9" borderId="195" xfId="0" applyFont="1" applyFill="1" applyBorder="1" applyAlignment="1">
      <alignment horizontal="center" vertical="center"/>
    </xf>
    <xf numFmtId="0" fontId="46" fillId="9" borderId="196" xfId="0" applyFont="1" applyFill="1" applyBorder="1" applyAlignment="1">
      <alignment horizontal="center" vertical="center"/>
    </xf>
    <xf numFmtId="0" fontId="46" fillId="9" borderId="197" xfId="0" applyFont="1" applyFill="1" applyBorder="1" applyAlignment="1">
      <alignment horizontal="center" vertical="center"/>
    </xf>
    <xf numFmtId="0" fontId="0" fillId="0" borderId="198" xfId="0" applyBorder="1" applyAlignment="1" applyProtection="1">
      <alignment horizontal="center" vertical="center"/>
      <protection locked="0"/>
    </xf>
    <xf numFmtId="0" fontId="0" fillId="0" borderId="180" xfId="0" applyBorder="1" applyAlignment="1" applyProtection="1">
      <alignment horizontal="center" vertical="center"/>
      <protection locked="0"/>
    </xf>
    <xf numFmtId="0" fontId="33" fillId="0" borderId="0" xfId="0" applyFont="1" applyAlignment="1">
      <alignment horizontal="center" vertical="top" wrapText="1"/>
    </xf>
    <xf numFmtId="49" fontId="6" fillId="0" borderId="50" xfId="0" applyNumberFormat="1" applyFont="1" applyBorder="1" applyAlignment="1">
      <alignment horizontal="left" vertical="center" wrapText="1"/>
    </xf>
    <xf numFmtId="0" fontId="73" fillId="0" borderId="199" xfId="0" applyFont="1" applyBorder="1" applyAlignment="1">
      <alignment horizontal="left" vertical="center" wrapText="1"/>
    </xf>
    <xf numFmtId="0" fontId="15" fillId="0" borderId="203"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273" xfId="0" applyFont="1" applyBorder="1" applyAlignment="1">
      <alignment horizontal="center" vertical="center"/>
    </xf>
    <xf numFmtId="0" fontId="15" fillId="0" borderId="69" xfId="0" applyFont="1" applyBorder="1" applyAlignment="1">
      <alignment horizontal="center" vertical="center"/>
    </xf>
    <xf numFmtId="0" fontId="15" fillId="0" borderId="68" xfId="0" applyFont="1" applyBorder="1" applyAlignment="1">
      <alignment horizontal="center" vertical="center"/>
    </xf>
    <xf numFmtId="0" fontId="15" fillId="0" borderId="204" xfId="0" applyFont="1" applyBorder="1" applyAlignment="1">
      <alignment horizontal="center" vertical="center"/>
    </xf>
    <xf numFmtId="0" fontId="15" fillId="0" borderId="50" xfId="0" applyFont="1" applyBorder="1" applyAlignment="1">
      <alignment horizontal="center" vertical="center"/>
    </xf>
    <xf numFmtId="0" fontId="15" fillId="0" borderId="73" xfId="0" applyFont="1" applyBorder="1" applyAlignment="1">
      <alignment horizontal="center" vertical="center"/>
    </xf>
    <xf numFmtId="49" fontId="6" fillId="0" borderId="185" xfId="0" applyNumberFormat="1" applyFont="1" applyBorder="1" applyAlignment="1">
      <alignment horizontal="left" vertical="center" wrapText="1"/>
    </xf>
    <xf numFmtId="0" fontId="31" fillId="0" borderId="0" xfId="0" applyFont="1" applyAlignment="1">
      <alignment vertical="center" wrapText="1"/>
    </xf>
    <xf numFmtId="0" fontId="15" fillId="0" borderId="63" xfId="0" applyFont="1" applyBorder="1" applyAlignment="1">
      <alignment horizontal="left" vertical="top" wrapText="1"/>
    </xf>
    <xf numFmtId="0" fontId="15" fillId="0" borderId="41" xfId="0" applyFont="1" applyBorder="1" applyAlignment="1">
      <alignment horizontal="left" vertical="top" wrapText="1"/>
    </xf>
    <xf numFmtId="0" fontId="15" fillId="0" borderId="42" xfId="0" applyFont="1" applyBorder="1" applyAlignment="1">
      <alignment horizontal="left" vertical="top" wrapText="1"/>
    </xf>
    <xf numFmtId="0" fontId="15" fillId="0" borderId="75" xfId="0" applyFont="1" applyBorder="1" applyAlignment="1">
      <alignment horizontal="left" vertical="top" wrapText="1"/>
    </xf>
    <xf numFmtId="0" fontId="15" fillId="0" borderId="0" xfId="0" applyFont="1" applyAlignment="1">
      <alignment horizontal="left" vertical="top" wrapText="1"/>
    </xf>
    <xf numFmtId="0" fontId="15" fillId="0" borderId="26" xfId="0" applyFont="1" applyBorder="1" applyAlignment="1">
      <alignment horizontal="left" vertical="top" wrapText="1"/>
    </xf>
    <xf numFmtId="0" fontId="15" fillId="0" borderId="22" xfId="0" applyFont="1" applyBorder="1" applyAlignment="1">
      <alignment horizontal="left" vertical="top" wrapText="1"/>
    </xf>
    <xf numFmtId="0" fontId="15" fillId="0" borderId="1" xfId="0" applyFont="1" applyBorder="1" applyAlignment="1">
      <alignment horizontal="left" vertical="top" wrapText="1"/>
    </xf>
    <xf numFmtId="0" fontId="15" fillId="0" borderId="23" xfId="0" applyFont="1" applyBorder="1" applyAlignment="1">
      <alignment horizontal="left" vertical="top" wrapText="1"/>
    </xf>
    <xf numFmtId="49" fontId="6" fillId="0" borderId="69" xfId="0" applyNumberFormat="1" applyFont="1" applyBorder="1" applyAlignment="1">
      <alignment horizontal="left" vertical="center" wrapText="1"/>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32" fillId="0" borderId="181" xfId="0" applyFont="1" applyBorder="1" applyAlignment="1">
      <alignment horizontal="center" vertical="center"/>
    </xf>
    <xf numFmtId="0" fontId="32" fillId="0" borderId="182" xfId="0" applyFont="1" applyBorder="1" applyAlignment="1">
      <alignment horizontal="center" vertical="center"/>
    </xf>
    <xf numFmtId="0" fontId="32" fillId="0" borderId="183" xfId="0" applyFont="1" applyBorder="1" applyAlignment="1">
      <alignment horizontal="center" vertical="center"/>
    </xf>
    <xf numFmtId="0" fontId="32" fillId="0" borderId="59" xfId="0" applyFont="1" applyBorder="1" applyAlignment="1">
      <alignment horizontal="center" vertical="center" wrapText="1"/>
    </xf>
    <xf numFmtId="0" fontId="32" fillId="0" borderId="65" xfId="0" applyFont="1" applyBorder="1" applyAlignment="1">
      <alignment horizontal="center" vertical="center" wrapText="1"/>
    </xf>
    <xf numFmtId="0" fontId="32" fillId="0" borderId="60"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33" xfId="0" applyFont="1" applyBorder="1" applyAlignment="1">
      <alignment horizontal="center" vertical="center" wrapText="1"/>
    </xf>
    <xf numFmtId="0" fontId="61" fillId="5" borderId="59" xfId="0" applyFont="1" applyFill="1" applyBorder="1" applyAlignment="1">
      <alignment vertical="center" wrapText="1"/>
    </xf>
    <xf numFmtId="0" fontId="61" fillId="5" borderId="65" xfId="0" applyFont="1" applyFill="1" applyBorder="1" applyAlignment="1">
      <alignment vertical="center" wrapText="1"/>
    </xf>
    <xf numFmtId="0" fontId="61" fillId="5" borderId="60" xfId="0" applyFont="1" applyFill="1" applyBorder="1" applyAlignment="1">
      <alignment vertical="center" wrapText="1"/>
    </xf>
    <xf numFmtId="0" fontId="61" fillId="5" borderId="31" xfId="0" applyFont="1" applyFill="1" applyBorder="1" applyAlignment="1">
      <alignment vertical="center" wrapText="1"/>
    </xf>
    <xf numFmtId="0" fontId="61" fillId="5" borderId="32" xfId="0" applyFont="1" applyFill="1" applyBorder="1" applyAlignment="1">
      <alignment vertical="center" wrapText="1"/>
    </xf>
    <xf numFmtId="0" fontId="61" fillId="5" borderId="33" xfId="0" applyFont="1" applyFill="1" applyBorder="1" applyAlignment="1">
      <alignment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xf>
    <xf numFmtId="0" fontId="22" fillId="0" borderId="36" xfId="0" applyFont="1" applyBorder="1" applyAlignment="1">
      <alignment horizontal="center" vertical="center"/>
    </xf>
    <xf numFmtId="0" fontId="22" fillId="0" borderId="61" xfId="0" applyFont="1" applyBorder="1" applyAlignment="1">
      <alignment horizontal="center" vertical="center"/>
    </xf>
    <xf numFmtId="0" fontId="22" fillId="0" borderId="76" xfId="0" applyFont="1" applyBorder="1" applyAlignment="1">
      <alignment horizontal="center" vertical="center"/>
    </xf>
    <xf numFmtId="0" fontId="22" fillId="0" borderId="200" xfId="0" applyFont="1" applyBorder="1" applyAlignment="1">
      <alignment horizontal="center" vertical="center"/>
    </xf>
    <xf numFmtId="0" fontId="75" fillId="0" borderId="38" xfId="0" applyFont="1" applyBorder="1" applyAlignment="1">
      <alignment horizontal="center" vertical="center" wrapText="1"/>
    </xf>
    <xf numFmtId="0" fontId="76" fillId="0" borderId="80" xfId="0" applyFont="1" applyBorder="1" applyAlignment="1">
      <alignment horizontal="center" vertical="center" wrapText="1"/>
    </xf>
    <xf numFmtId="0" fontId="15" fillId="0" borderId="201" xfId="0" applyFont="1" applyBorder="1" applyAlignment="1">
      <alignment horizontal="center" vertical="center"/>
    </xf>
    <xf numFmtId="0" fontId="15" fillId="0" borderId="185" xfId="0" applyFont="1" applyBorder="1" applyAlignment="1">
      <alignment horizontal="center" vertical="center"/>
    </xf>
    <xf numFmtId="0" fontId="15" fillId="0" borderId="202" xfId="0" applyFont="1" applyBorder="1" applyAlignment="1">
      <alignment horizontal="center" vertical="center"/>
    </xf>
    <xf numFmtId="0" fontId="69" fillId="5" borderId="35" xfId="0" applyFont="1" applyFill="1" applyBorder="1" applyAlignment="1">
      <alignment horizontal="left" vertical="center" wrapText="1"/>
    </xf>
    <xf numFmtId="0" fontId="69" fillId="5" borderId="14" xfId="0" applyFont="1" applyFill="1" applyBorder="1" applyAlignment="1">
      <alignment horizontal="left" vertical="center" wrapText="1"/>
    </xf>
    <xf numFmtId="0" fontId="69" fillId="5" borderId="15" xfId="0" applyFont="1" applyFill="1" applyBorder="1" applyAlignment="1">
      <alignment horizontal="left" vertical="center" wrapText="1"/>
    </xf>
    <xf numFmtId="0" fontId="69" fillId="5" borderId="25" xfId="0" applyFont="1" applyFill="1" applyBorder="1" applyAlignment="1">
      <alignment horizontal="left" vertical="center" wrapText="1"/>
    </xf>
    <xf numFmtId="0" fontId="69" fillId="5" borderId="0" xfId="0" applyFont="1" applyFill="1" applyAlignment="1">
      <alignment horizontal="left" vertical="center" wrapText="1"/>
    </xf>
    <xf numFmtId="0" fontId="69" fillId="5" borderId="26" xfId="0" applyFont="1" applyFill="1" applyBorder="1" applyAlignment="1">
      <alignment horizontal="left" vertical="center" wrapText="1"/>
    </xf>
    <xf numFmtId="0" fontId="69" fillId="5" borderId="62" xfId="0" applyFont="1" applyFill="1" applyBorder="1" applyAlignment="1">
      <alignment horizontal="left" vertical="center" wrapText="1"/>
    </xf>
    <xf numFmtId="0" fontId="69" fillId="5" borderId="76" xfId="0" applyFont="1" applyFill="1" applyBorder="1" applyAlignment="1">
      <alignment horizontal="left" vertical="center" wrapText="1"/>
    </xf>
    <xf numFmtId="0" fontId="69" fillId="5" borderId="64" xfId="0" applyFont="1" applyFill="1" applyBorder="1" applyAlignment="1">
      <alignment horizontal="left" vertical="center" wrapText="1"/>
    </xf>
    <xf numFmtId="0" fontId="74" fillId="0" borderId="58" xfId="0" applyFont="1" applyBorder="1" applyAlignment="1">
      <alignment horizontal="center" vertical="center"/>
    </xf>
    <xf numFmtId="0" fontId="74" fillId="0" borderId="32" xfId="0" applyFont="1" applyBorder="1" applyAlignment="1">
      <alignment horizontal="center" vertical="center"/>
    </xf>
    <xf numFmtId="0" fontId="15" fillId="0" borderId="205" xfId="0" applyFont="1" applyBorder="1" applyAlignment="1">
      <alignment horizontal="center" vertical="center"/>
    </xf>
    <xf numFmtId="0" fontId="15" fillId="0" borderId="82" xfId="0" applyFont="1" applyBorder="1" applyAlignment="1">
      <alignment horizontal="center" vertical="center"/>
    </xf>
    <xf numFmtId="0" fontId="15" fillId="0" borderId="83" xfId="0" applyFont="1" applyBorder="1" applyAlignment="1">
      <alignment horizontal="center" vertical="center"/>
    </xf>
    <xf numFmtId="0" fontId="27" fillId="0" borderId="59"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23" xfId="0" applyFont="1" applyBorder="1" applyAlignment="1">
      <alignment horizontal="center" vertical="center" wrapText="1"/>
    </xf>
    <xf numFmtId="0" fontId="32" fillId="0" borderId="1" xfId="0" applyFont="1" applyBorder="1" applyAlignment="1">
      <alignment horizontal="left" vertical="top" wrapText="1" indent="1"/>
    </xf>
    <xf numFmtId="0" fontId="32" fillId="0" borderId="23" xfId="0" applyFont="1" applyBorder="1" applyAlignment="1">
      <alignment horizontal="left" vertical="top" wrapText="1" indent="1"/>
    </xf>
    <xf numFmtId="0" fontId="32" fillId="0" borderId="69" xfId="0" applyFont="1" applyBorder="1" applyAlignment="1">
      <alignment horizontal="left" vertical="top" wrapText="1" indent="1"/>
    </xf>
    <xf numFmtId="0" fontId="32" fillId="0" borderId="68" xfId="0" applyFont="1" applyBorder="1" applyAlignment="1">
      <alignment horizontal="left" vertical="top" wrapText="1" indent="1"/>
    </xf>
    <xf numFmtId="0" fontId="7" fillId="0" borderId="0" xfId="0" applyFont="1" applyAlignment="1">
      <alignment horizontal="left" vertical="top" wrapText="1"/>
    </xf>
    <xf numFmtId="0" fontId="27" fillId="0" borderId="86" xfId="0" applyFont="1" applyBorder="1" applyAlignment="1">
      <alignment horizontal="center" vertical="center"/>
    </xf>
    <xf numFmtId="0" fontId="27" fillId="0" borderId="87" xfId="0" applyFont="1" applyBorder="1" applyAlignment="1">
      <alignment horizontal="center" vertical="center"/>
    </xf>
    <xf numFmtId="0" fontId="27" fillId="0" borderId="85" xfId="0" applyFont="1" applyBorder="1" applyAlignment="1">
      <alignment horizontal="center" vertical="center"/>
    </xf>
    <xf numFmtId="0" fontId="27" fillId="0" borderId="127" xfId="0" applyFont="1" applyBorder="1" applyAlignment="1">
      <alignment horizontal="center" vertical="center"/>
    </xf>
    <xf numFmtId="0" fontId="27" fillId="0" borderId="125" xfId="0" applyFont="1" applyBorder="1" applyAlignment="1">
      <alignment horizontal="center" vertical="center"/>
    </xf>
    <xf numFmtId="0" fontId="79" fillId="0" borderId="88" xfId="0" applyFont="1" applyBorder="1" applyAlignment="1">
      <alignment vertical="center" textRotation="255"/>
    </xf>
    <xf numFmtId="0" fontId="79" fillId="0" borderId="53" xfId="0" applyFont="1" applyBorder="1" applyAlignment="1">
      <alignment vertical="center" textRotation="255"/>
    </xf>
    <xf numFmtId="0" fontId="32" fillId="0" borderId="165"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0" fillId="0" borderId="1" xfId="0" applyFont="1" applyBorder="1" applyAlignment="1">
      <alignment vertical="center" wrapText="1"/>
    </xf>
    <xf numFmtId="0" fontId="30" fillId="0" borderId="1" xfId="0" applyFont="1" applyBorder="1" applyAlignment="1">
      <alignment horizontal="left" vertical="center" wrapText="1"/>
    </xf>
    <xf numFmtId="0" fontId="77" fillId="0" borderId="127" xfId="0" applyFont="1" applyBorder="1" applyAlignment="1">
      <alignment horizontal="left" vertical="center" wrapText="1"/>
    </xf>
    <xf numFmtId="0" fontId="77" fillId="0" borderId="126" xfId="0" applyFont="1" applyBorder="1" applyAlignment="1">
      <alignment horizontal="left" vertical="center" wrapText="1"/>
    </xf>
    <xf numFmtId="0" fontId="77" fillId="0" borderId="125" xfId="0" applyFont="1" applyBorder="1" applyAlignment="1">
      <alignment horizontal="left" vertical="center" wrapText="1"/>
    </xf>
    <xf numFmtId="0" fontId="79" fillId="0" borderId="59" xfId="0" applyFont="1" applyBorder="1" applyAlignment="1">
      <alignment horizontal="center" vertical="center" textRotation="255"/>
    </xf>
    <xf numFmtId="0" fontId="79" fillId="0" borderId="47" xfId="0" applyFont="1" applyBorder="1" applyAlignment="1">
      <alignment horizontal="center" vertical="center" textRotation="255"/>
    </xf>
    <xf numFmtId="0" fontId="61" fillId="0" borderId="57" xfId="0" applyFont="1" applyBorder="1" applyAlignment="1">
      <alignment horizontal="center" vertical="center" wrapText="1"/>
    </xf>
    <xf numFmtId="0" fontId="61" fillId="0" borderId="51" xfId="0" applyFont="1" applyBorder="1" applyAlignment="1">
      <alignment horizontal="center" vertical="center" wrapText="1"/>
    </xf>
    <xf numFmtId="0" fontId="73" fillId="0" borderId="5" xfId="0" applyFont="1" applyBorder="1" applyAlignment="1">
      <alignment horizontal="left" vertical="center" wrapText="1"/>
    </xf>
    <xf numFmtId="0" fontId="73" fillId="0" borderId="6" xfId="0" applyFont="1" applyBorder="1" applyAlignment="1">
      <alignment horizontal="left" vertical="center" wrapText="1"/>
    </xf>
    <xf numFmtId="0" fontId="97" fillId="5" borderId="1" xfId="0" applyFont="1" applyFill="1" applyBorder="1" applyAlignment="1" applyProtection="1">
      <alignment horizontal="center" vertical="center" wrapText="1"/>
      <protection locked="0"/>
    </xf>
    <xf numFmtId="0" fontId="97" fillId="5" borderId="23" xfId="0" applyFont="1" applyFill="1" applyBorder="1" applyAlignment="1" applyProtection="1">
      <alignment horizontal="center" vertical="center" wrapText="1"/>
      <protection locked="0"/>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5" xfId="0" applyFont="1" applyBorder="1" applyAlignment="1">
      <alignment horizontal="left" vertical="center" wrapText="1"/>
    </xf>
    <xf numFmtId="0" fontId="12" fillId="0" borderId="0" xfId="0" applyFont="1" applyAlignment="1">
      <alignment horizontal="left" vertical="center" wrapText="1"/>
    </xf>
    <xf numFmtId="0" fontId="12" fillId="0" borderId="26" xfId="0" applyFont="1" applyBorder="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9" xfId="0" applyFont="1" applyBorder="1" applyAlignment="1">
      <alignment horizontal="center" vertical="center"/>
    </xf>
    <xf numFmtId="0" fontId="6" fillId="0" borderId="34" xfId="0" applyFont="1" applyBorder="1" applyAlignment="1">
      <alignment horizontal="center" vertical="center"/>
    </xf>
    <xf numFmtId="0" fontId="6" fillId="0" borderId="30" xfId="0" applyFont="1" applyBorder="1" applyAlignment="1">
      <alignment horizontal="center" vertical="center"/>
    </xf>
    <xf numFmtId="0" fontId="6" fillId="0" borderId="16" xfId="0" applyFont="1" applyBorder="1" applyAlignment="1">
      <alignment horizontal="center" vertical="center"/>
    </xf>
    <xf numFmtId="0" fontId="2" fillId="2" borderId="0" xfId="0" applyFont="1" applyFill="1" applyAlignment="1">
      <alignment horizontal="left" vertical="center" shrinkToFit="1"/>
    </xf>
    <xf numFmtId="0" fontId="9" fillId="0" borderId="1"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35"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0" fillId="0" borderId="26" xfId="0" applyFont="1" applyBorder="1" applyAlignment="1">
      <alignment horizontal="center" vertical="center"/>
    </xf>
    <xf numFmtId="0" fontId="14" fillId="0" borderId="26" xfId="0" applyFont="1" applyBorder="1" applyAlignment="1">
      <alignment horizontal="center" vertical="center"/>
    </xf>
    <xf numFmtId="0" fontId="6" fillId="0" borderId="40" xfId="0" applyFont="1" applyBorder="1" applyAlignment="1">
      <alignment horizontal="center" vertical="center" wrapText="1"/>
    </xf>
    <xf numFmtId="0" fontId="0" fillId="0" borderId="41" xfId="0" applyBorder="1" applyAlignment="1">
      <alignment horizontal="center"/>
    </xf>
    <xf numFmtId="0" fontId="0" fillId="0" borderId="42" xfId="0" applyBorder="1" applyAlignment="1">
      <alignment horizontal="center"/>
    </xf>
    <xf numFmtId="0" fontId="0" fillId="0" borderId="47" xfId="0" applyBorder="1" applyAlignment="1">
      <alignment horizontal="center"/>
    </xf>
    <xf numFmtId="0" fontId="0" fillId="0" borderId="1" xfId="0" applyBorder="1" applyAlignment="1">
      <alignment horizontal="center"/>
    </xf>
    <xf numFmtId="0" fontId="0" fillId="0" borderId="23" xfId="0" applyBorder="1" applyAlignment="1">
      <alignment horizont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45" xfId="0" applyFont="1" applyBorder="1" applyAlignment="1">
      <alignment horizontal="center" vertical="center"/>
    </xf>
    <xf numFmtId="0" fontId="15" fillId="0" borderId="48" xfId="0" applyFont="1" applyBorder="1" applyAlignment="1">
      <alignment horizontal="center" vertical="center"/>
    </xf>
    <xf numFmtId="0" fontId="15" fillId="0" borderId="46" xfId="0" applyFont="1" applyBorder="1" applyAlignment="1">
      <alignment horizontal="center" vertical="center"/>
    </xf>
    <xf numFmtId="0" fontId="15" fillId="0" borderId="24"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2" xfId="0" applyFont="1" applyBorder="1" applyAlignment="1">
      <alignment horizontal="center"/>
    </xf>
    <xf numFmtId="0" fontId="6" fillId="0" borderId="3"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11" fillId="0" borderId="49" xfId="0" applyFont="1" applyBorder="1" applyAlignment="1">
      <alignment horizontal="left" vertical="center"/>
    </xf>
    <xf numFmtId="0" fontId="11" fillId="0" borderId="50" xfId="0" applyFont="1" applyBorder="1" applyAlignment="1">
      <alignment horizontal="left" vertical="center"/>
    </xf>
    <xf numFmtId="0" fontId="11" fillId="0" borderId="35"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33" xfId="0" applyFont="1" applyBorder="1" applyAlignment="1">
      <alignment horizontal="left" vertical="center"/>
    </xf>
    <xf numFmtId="0" fontId="11" fillId="0" borderId="35" xfId="0" applyFont="1" applyBorder="1" applyAlignment="1">
      <alignment horizontal="left" vertical="center" shrinkToFit="1"/>
    </xf>
    <xf numFmtId="0" fontId="11" fillId="0" borderId="14" xfId="0" applyFont="1" applyBorder="1" applyAlignment="1">
      <alignment horizontal="left" vertical="center" shrinkToFit="1"/>
    </xf>
    <xf numFmtId="0" fontId="11" fillId="0" borderId="25" xfId="0" applyFont="1" applyBorder="1" applyAlignment="1">
      <alignment horizontal="left" vertical="center" shrinkToFit="1"/>
    </xf>
    <xf numFmtId="0" fontId="11" fillId="0" borderId="0" xfId="0" applyFont="1" applyAlignment="1">
      <alignment horizontal="left" vertical="center" shrinkToFit="1"/>
    </xf>
    <xf numFmtId="0" fontId="11" fillId="0" borderId="49" xfId="0" applyFont="1" applyBorder="1" applyAlignment="1">
      <alignment horizontal="left" vertical="top" wrapText="1"/>
    </xf>
    <xf numFmtId="0" fontId="11" fillId="0" borderId="50" xfId="0" applyFont="1" applyBorder="1" applyAlignment="1">
      <alignment horizontal="left" vertical="top"/>
    </xf>
    <xf numFmtId="0" fontId="11" fillId="0" borderId="49" xfId="0" applyFont="1" applyBorder="1" applyAlignment="1">
      <alignment horizontal="left" vertical="top"/>
    </xf>
    <xf numFmtId="0" fontId="17" fillId="0" borderId="0" xfId="0" applyFont="1" applyAlignment="1">
      <alignment horizontal="center" vertical="center" wrapText="1"/>
    </xf>
    <xf numFmtId="49" fontId="30" fillId="0" borderId="0" xfId="0" quotePrefix="1" applyNumberFormat="1" applyFont="1" applyAlignment="1">
      <alignment horizontal="left" vertical="center"/>
    </xf>
    <xf numFmtId="49" fontId="30" fillId="0" borderId="0" xfId="0" applyNumberFormat="1" applyFont="1" applyAlignment="1">
      <alignment horizontal="left" vertical="center"/>
    </xf>
    <xf numFmtId="0" fontId="44" fillId="0" borderId="88" xfId="0" applyFont="1" applyBorder="1" applyAlignment="1">
      <alignment vertical="center" textRotation="255"/>
    </xf>
    <xf numFmtId="0" fontId="44" fillId="0" borderId="53" xfId="0" applyFont="1" applyBorder="1" applyAlignment="1">
      <alignment vertical="center" textRotation="255"/>
    </xf>
    <xf numFmtId="0" fontId="32" fillId="0" borderId="1" xfId="0" applyFont="1" applyBorder="1" applyAlignment="1">
      <alignment horizontal="left" vertical="distributed" wrapText="1" indent="1"/>
    </xf>
    <xf numFmtId="0" fontId="32" fillId="0" borderId="23" xfId="0" applyFont="1" applyBorder="1" applyAlignment="1">
      <alignment horizontal="left" vertical="distributed" wrapText="1" indent="1"/>
    </xf>
    <xf numFmtId="0" fontId="27" fillId="0" borderId="89" xfId="0" applyFont="1" applyBorder="1" applyAlignment="1">
      <alignment horizontal="center" vertical="center"/>
    </xf>
    <xf numFmtId="0" fontId="27" fillId="0" borderId="59" xfId="0" applyFont="1" applyBorder="1" applyAlignment="1">
      <alignment horizontal="center" vertical="center"/>
    </xf>
    <xf numFmtId="0" fontId="27" fillId="0" borderId="65" xfId="0" applyFont="1" applyBorder="1" applyAlignment="1">
      <alignment horizontal="center" vertical="center"/>
    </xf>
    <xf numFmtId="0" fontId="27" fillId="0" borderId="57" xfId="0" applyFont="1" applyBorder="1" applyAlignment="1">
      <alignment horizontal="center" vertical="center"/>
    </xf>
    <xf numFmtId="0" fontId="27" fillId="0" borderId="274" xfId="0" applyFont="1" applyBorder="1" applyAlignment="1">
      <alignment horizontal="center" vertical="center" wrapText="1"/>
    </xf>
    <xf numFmtId="0" fontId="27" fillId="0" borderId="0" xfId="0" applyFont="1" applyAlignment="1">
      <alignment horizontal="center" vertical="center"/>
    </xf>
    <xf numFmtId="0" fontId="27" fillId="0" borderId="275" xfId="0" applyFont="1" applyBorder="1" applyAlignment="1">
      <alignment horizontal="center" vertical="center"/>
    </xf>
    <xf numFmtId="0" fontId="27" fillId="0" borderId="93" xfId="0" applyFont="1" applyBorder="1" applyAlignment="1">
      <alignment horizontal="center" vertical="top" wrapText="1"/>
    </xf>
    <xf numFmtId="0" fontId="27" fillId="0" borderId="55" xfId="0" applyFont="1" applyBorder="1" applyAlignment="1">
      <alignment horizontal="center" vertical="top" wrapText="1"/>
    </xf>
    <xf numFmtId="0" fontId="27" fillId="5" borderId="97" xfId="0" applyFont="1" applyFill="1" applyBorder="1" applyAlignment="1" applyProtection="1">
      <alignment horizontal="center" vertical="center" wrapText="1"/>
      <protection locked="0"/>
    </xf>
    <xf numFmtId="0" fontId="27" fillId="5" borderId="101" xfId="0" applyFont="1" applyFill="1" applyBorder="1" applyAlignment="1" applyProtection="1">
      <alignment horizontal="center" vertical="center" wrapText="1"/>
      <protection locked="0"/>
    </xf>
    <xf numFmtId="0" fontId="27" fillId="0" borderId="25" xfId="0" applyFont="1" applyBorder="1" applyAlignment="1">
      <alignment horizontal="center" vertical="top" wrapText="1"/>
    </xf>
    <xf numFmtId="0" fontId="27" fillId="0" borderId="47" xfId="0" applyFont="1" applyBorder="1" applyAlignment="1">
      <alignment horizontal="center" vertical="top" wrapText="1"/>
    </xf>
    <xf numFmtId="0" fontId="61" fillId="0" borderId="90" xfId="0" applyFont="1" applyBorder="1" applyAlignment="1">
      <alignment horizontal="center" vertical="center" wrapText="1"/>
    </xf>
    <xf numFmtId="0" fontId="61" fillId="0" borderId="54" xfId="0" applyFont="1" applyBorder="1" applyAlignment="1">
      <alignment horizontal="center" vertical="center" wrapText="1"/>
    </xf>
    <xf numFmtId="0" fontId="73" fillId="0" borderId="165" xfId="0" applyFont="1" applyBorder="1" applyAlignment="1">
      <alignment horizontal="center" vertical="top"/>
    </xf>
    <xf numFmtId="0" fontId="73" fillId="0" borderId="5" xfId="0" applyFont="1" applyBorder="1" applyAlignment="1">
      <alignment horizontal="center" vertical="top"/>
    </xf>
    <xf numFmtId="0" fontId="73" fillId="0" borderId="6" xfId="0" applyFont="1" applyBorder="1" applyAlignment="1">
      <alignment horizontal="center" vertical="top"/>
    </xf>
    <xf numFmtId="0" fontId="97" fillId="5" borderId="67" xfId="0" applyFont="1" applyFill="1" applyBorder="1" applyAlignment="1" applyProtection="1">
      <alignment horizontal="center" vertical="center" wrapText="1"/>
      <protection locked="0"/>
    </xf>
    <xf numFmtId="0" fontId="97" fillId="5" borderId="69" xfId="0" applyFont="1" applyFill="1" applyBorder="1" applyAlignment="1" applyProtection="1">
      <alignment horizontal="center" vertical="center" wrapText="1"/>
      <protection locked="0"/>
    </xf>
    <xf numFmtId="0" fontId="97" fillId="5" borderId="68" xfId="0" applyFont="1" applyFill="1" applyBorder="1" applyAlignment="1" applyProtection="1">
      <alignment horizontal="center" vertical="center" wrapText="1"/>
      <protection locked="0"/>
    </xf>
    <xf numFmtId="0" fontId="73" fillId="0" borderId="52" xfId="0" applyFont="1" applyBorder="1" applyAlignment="1">
      <alignment horizontal="center" vertical="center" wrapText="1"/>
    </xf>
    <xf numFmtId="0" fontId="73" fillId="0" borderId="163" xfId="0" applyFont="1" applyBorder="1" applyAlignment="1">
      <alignment horizontal="center" vertical="center" wrapText="1"/>
    </xf>
    <xf numFmtId="0" fontId="97" fillId="5" borderId="54" xfId="0" applyFont="1" applyFill="1" applyBorder="1" applyAlignment="1" applyProtection="1">
      <alignment horizontal="center" vertical="center" wrapText="1"/>
      <protection locked="0"/>
    </xf>
    <xf numFmtId="0" fontId="97" fillId="5" borderId="55" xfId="0" applyFont="1" applyFill="1" applyBorder="1" applyAlignment="1" applyProtection="1">
      <alignment horizontal="center" vertical="center" wrapText="1"/>
      <protection locked="0"/>
    </xf>
    <xf numFmtId="0" fontId="32" fillId="0" borderId="69" xfId="0" applyFont="1" applyBorder="1" applyAlignment="1">
      <alignment horizontal="left" vertical="distributed" wrapText="1" indent="1"/>
    </xf>
    <xf numFmtId="0" fontId="32" fillId="0" borderId="68" xfId="0" applyFont="1" applyBorder="1" applyAlignment="1">
      <alignment horizontal="left" vertical="distributed" wrapText="1" indent="1"/>
    </xf>
    <xf numFmtId="49" fontId="102" fillId="0" borderId="0" xfId="0" quotePrefix="1" applyNumberFormat="1" applyFont="1" applyAlignment="1">
      <alignment horizontal="left" vertical="center"/>
    </xf>
    <xf numFmtId="49" fontId="102" fillId="0" borderId="0" xfId="0" applyNumberFormat="1" applyFont="1" applyAlignment="1">
      <alignment horizontal="left" vertical="center"/>
    </xf>
    <xf numFmtId="0" fontId="35" fillId="11" borderId="243" xfId="0" applyFont="1" applyFill="1" applyBorder="1" applyAlignment="1">
      <alignment horizontal="left" vertical="center"/>
    </xf>
    <xf numFmtId="0" fontId="27" fillId="11" borderId="244" xfId="0" applyFont="1" applyFill="1" applyBorder="1" applyAlignment="1">
      <alignment horizontal="left" vertical="center"/>
    </xf>
    <xf numFmtId="0" fontId="27" fillId="11" borderId="245" xfId="0" applyFont="1" applyFill="1" applyBorder="1" applyAlignment="1">
      <alignment horizontal="left" vertical="center"/>
    </xf>
    <xf numFmtId="0" fontId="0" fillId="0" borderId="0" xfId="0" applyAlignment="1">
      <alignment horizontal="left" vertical="top" wrapText="1"/>
    </xf>
    <xf numFmtId="0" fontId="27" fillId="0" borderId="236" xfId="0" applyFont="1" applyBorder="1" applyAlignment="1">
      <alignment horizontal="left" vertical="center" wrapText="1"/>
    </xf>
    <xf numFmtId="0" fontId="27" fillId="0" borderId="237" xfId="0" applyFont="1" applyBorder="1" applyAlignment="1">
      <alignment horizontal="left" vertical="center" wrapText="1"/>
    </xf>
    <xf numFmtId="0" fontId="27" fillId="0" borderId="75" xfId="0" applyFont="1" applyBorder="1" applyAlignment="1">
      <alignment horizontal="left" vertical="center" wrapText="1"/>
    </xf>
    <xf numFmtId="0" fontId="27" fillId="0" borderId="26" xfId="0" applyFont="1" applyBorder="1" applyAlignment="1">
      <alignment horizontal="left" vertical="center" wrapText="1"/>
    </xf>
    <xf numFmtId="0" fontId="35" fillId="0" borderId="39" xfId="0" applyFont="1" applyBorder="1" applyAlignment="1">
      <alignment horizontal="center" vertical="center" textRotation="255"/>
    </xf>
    <xf numFmtId="0" fontId="35" fillId="0" borderId="53" xfId="0" applyFont="1" applyBorder="1" applyAlignment="1">
      <alignment horizontal="center" vertical="center" textRotation="255"/>
    </xf>
    <xf numFmtId="0" fontId="27" fillId="0" borderId="22" xfId="0" applyFont="1" applyBorder="1" applyAlignment="1">
      <alignment horizontal="left" vertical="center" wrapText="1"/>
    </xf>
    <xf numFmtId="0" fontId="27" fillId="0" borderId="23" xfId="0" applyFont="1" applyBorder="1" applyAlignment="1">
      <alignment horizontal="left" vertical="center" wrapText="1"/>
    </xf>
    <xf numFmtId="0" fontId="27" fillId="5" borderId="97" xfId="0" applyFont="1" applyFill="1" applyBorder="1" applyAlignment="1" applyProtection="1">
      <alignment horizontal="left" vertical="center" wrapText="1"/>
      <protection locked="0"/>
    </xf>
    <xf numFmtId="0" fontId="27" fillId="5" borderId="101" xfId="0" applyFont="1" applyFill="1" applyBorder="1" applyAlignment="1" applyProtection="1">
      <alignment horizontal="left" vertical="center" wrapText="1"/>
      <protection locked="0"/>
    </xf>
    <xf numFmtId="0" fontId="83" fillId="5" borderId="0" xfId="0" applyFont="1" applyFill="1" applyAlignment="1">
      <alignment horizontal="left" vertical="center"/>
    </xf>
    <xf numFmtId="0" fontId="35" fillId="0" borderId="88" xfId="0" applyFont="1" applyBorder="1" applyAlignment="1">
      <alignment horizontal="center" vertical="center" textRotation="255"/>
    </xf>
    <xf numFmtId="0" fontId="35" fillId="0" borderId="91" xfId="0" applyFont="1" applyBorder="1" applyAlignment="1">
      <alignment horizontal="center" vertical="center" textRotation="255"/>
    </xf>
    <xf numFmtId="0" fontId="27" fillId="0" borderId="248" xfId="0" applyFont="1" applyBorder="1" applyAlignment="1">
      <alignment horizontal="left" vertical="center" wrapText="1"/>
    </xf>
    <xf numFmtId="0" fontId="27" fillId="0" borderId="249" xfId="0" applyFont="1" applyBorder="1" applyAlignment="1">
      <alignment horizontal="left" vertical="center" wrapText="1"/>
    </xf>
    <xf numFmtId="0" fontId="77" fillId="0" borderId="127" xfId="0" applyFont="1" applyBorder="1" applyAlignment="1">
      <alignment horizontal="center" vertical="center" wrapText="1"/>
    </xf>
    <xf numFmtId="0" fontId="77" fillId="0" borderId="125" xfId="0" applyFont="1" applyBorder="1" applyAlignment="1">
      <alignment horizontal="center" vertical="center" wrapText="1"/>
    </xf>
    <xf numFmtId="0" fontId="84" fillId="11" borderId="243" xfId="0" applyFont="1" applyFill="1" applyBorder="1" applyAlignment="1">
      <alignment horizontal="left" vertical="center"/>
    </xf>
    <xf numFmtId="0" fontId="84" fillId="11" borderId="244" xfId="0" applyFont="1" applyFill="1" applyBorder="1" applyAlignment="1">
      <alignment horizontal="left" vertical="center"/>
    </xf>
    <xf numFmtId="0" fontId="84" fillId="11" borderId="245" xfId="0" applyFont="1" applyFill="1" applyBorder="1" applyAlignment="1">
      <alignment horizontal="left" vertical="center"/>
    </xf>
    <xf numFmtId="0" fontId="27" fillId="0" borderId="246" xfId="0" applyFont="1" applyBorder="1" applyAlignment="1">
      <alignment horizontal="left" vertical="center" wrapText="1"/>
    </xf>
    <xf numFmtId="0" fontId="27" fillId="0" borderId="125" xfId="0" applyFont="1" applyBorder="1" applyAlignment="1">
      <alignment horizontal="left" vertical="center" wrapText="1"/>
    </xf>
    <xf numFmtId="0" fontId="84" fillId="11" borderId="12" xfId="0" applyFont="1" applyFill="1" applyBorder="1" applyAlignment="1">
      <alignment horizontal="left" vertical="center"/>
    </xf>
    <xf numFmtId="0" fontId="27" fillId="0" borderId="238" xfId="0" applyFont="1" applyBorder="1" applyAlignment="1">
      <alignment horizontal="left" vertical="center" wrapText="1"/>
    </xf>
    <xf numFmtId="0" fontId="27" fillId="0" borderId="239" xfId="0" applyFont="1" applyBorder="1" applyAlignment="1">
      <alignment horizontal="left" vertical="center" wrapText="1"/>
    </xf>
    <xf numFmtId="0" fontId="80" fillId="5" borderId="59" xfId="0" applyFont="1" applyFill="1" applyBorder="1" applyAlignment="1" applyProtection="1">
      <alignment horizontal="left" vertical="center"/>
      <protection locked="0"/>
    </xf>
    <xf numFmtId="0" fontId="80" fillId="5" borderId="47" xfId="0" applyFont="1" applyFill="1" applyBorder="1" applyAlignment="1" applyProtection="1">
      <alignment horizontal="left" vertical="center"/>
      <protection locked="0"/>
    </xf>
    <xf numFmtId="0" fontId="83" fillId="5" borderId="104" xfId="0" applyFont="1" applyFill="1" applyBorder="1" applyAlignment="1">
      <alignment horizontal="left" vertical="center"/>
    </xf>
    <xf numFmtId="0" fontId="83" fillId="5" borderId="101" xfId="0" applyFont="1" applyFill="1" applyBorder="1" applyAlignment="1">
      <alignment horizontal="left" vertical="center"/>
    </xf>
    <xf numFmtId="0" fontId="35" fillId="0" borderId="30" xfId="0" applyFont="1" applyBorder="1" applyAlignment="1">
      <alignment horizontal="center" vertical="center" textRotation="255"/>
    </xf>
    <xf numFmtId="0" fontId="27" fillId="0" borderId="213" xfId="0" applyFont="1" applyBorder="1" applyAlignment="1">
      <alignment horizontal="left" vertical="center" wrapText="1"/>
    </xf>
    <xf numFmtId="0" fontId="27" fillId="0" borderId="235" xfId="0" applyFont="1" applyBorder="1" applyAlignment="1">
      <alignment horizontal="left" vertical="center" wrapText="1"/>
    </xf>
    <xf numFmtId="0" fontId="80" fillId="5" borderId="25" xfId="0" applyFont="1" applyFill="1" applyBorder="1" applyAlignment="1" applyProtection="1">
      <alignment horizontal="left" vertical="center"/>
      <protection locked="0"/>
    </xf>
    <xf numFmtId="0" fontId="84" fillId="11" borderId="216" xfId="0" applyFont="1" applyFill="1" applyBorder="1" applyAlignment="1">
      <alignment horizontal="left" vertical="center"/>
    </xf>
    <xf numFmtId="0" fontId="84" fillId="11" borderId="217" xfId="0" applyFont="1" applyFill="1" applyBorder="1" applyAlignment="1">
      <alignment horizontal="left" vertical="center"/>
    </xf>
    <xf numFmtId="0" fontId="84" fillId="11" borderId="218" xfId="0" applyFont="1" applyFill="1" applyBorder="1" applyAlignment="1">
      <alignment horizontal="left" vertical="center"/>
    </xf>
    <xf numFmtId="0" fontId="80" fillId="0" borderId="230" xfId="0" applyFont="1" applyBorder="1" applyAlignment="1">
      <alignment horizontal="left" vertical="center" wrapText="1"/>
    </xf>
    <xf numFmtId="0" fontId="84" fillId="11" borderId="240" xfId="0" applyFont="1" applyFill="1" applyBorder="1" applyAlignment="1">
      <alignment horizontal="left" vertical="center"/>
    </xf>
    <xf numFmtId="0" fontId="84" fillId="11" borderId="241" xfId="0" applyFont="1" applyFill="1" applyBorder="1" applyAlignment="1">
      <alignment horizontal="left" vertical="center"/>
    </xf>
    <xf numFmtId="0" fontId="84" fillId="3" borderId="224" xfId="0" applyFont="1" applyFill="1" applyBorder="1" applyAlignment="1">
      <alignment horizontal="left" vertical="center" wrapText="1"/>
    </xf>
    <xf numFmtId="0" fontId="84" fillId="3" borderId="225" xfId="0" applyFont="1" applyFill="1" applyBorder="1" applyAlignment="1">
      <alignment horizontal="left" vertical="center" wrapText="1"/>
    </xf>
    <xf numFmtId="0" fontId="84" fillId="3" borderId="226" xfId="0" applyFont="1" applyFill="1" applyBorder="1" applyAlignment="1">
      <alignment horizontal="left" vertical="center" wrapText="1"/>
    </xf>
    <xf numFmtId="2" fontId="27" fillId="12" borderId="229" xfId="0" applyNumberFormat="1" applyFont="1" applyFill="1" applyBorder="1" applyAlignment="1">
      <alignment horizontal="center" vertical="center" wrapText="1"/>
    </xf>
    <xf numFmtId="2" fontId="27" fillId="12" borderId="231" xfId="0" applyNumberFormat="1" applyFont="1" applyFill="1" applyBorder="1" applyAlignment="1">
      <alignment horizontal="center" vertical="center" wrapText="1"/>
    </xf>
    <xf numFmtId="0" fontId="27" fillId="0" borderId="223" xfId="0" applyFont="1" applyBorder="1" applyAlignment="1">
      <alignment horizontal="left" vertical="center" wrapText="1"/>
    </xf>
    <xf numFmtId="0" fontId="80" fillId="0" borderId="234" xfId="0" applyFont="1" applyBorder="1" applyAlignment="1">
      <alignment horizontal="left" vertical="center" wrapText="1"/>
    </xf>
    <xf numFmtId="0" fontId="27" fillId="0" borderId="250" xfId="0" applyFont="1" applyBorder="1" applyAlignment="1">
      <alignment horizontal="left" vertical="center" wrapText="1"/>
    </xf>
    <xf numFmtId="0" fontId="27" fillId="0" borderId="251" xfId="0" applyFont="1" applyBorder="1" applyAlignment="1">
      <alignment horizontal="left" vertical="center" wrapText="1"/>
    </xf>
    <xf numFmtId="0" fontId="27" fillId="0" borderId="210" xfId="0" applyFont="1" applyBorder="1" applyAlignment="1">
      <alignment horizontal="center" vertical="center"/>
    </xf>
    <xf numFmtId="0" fontId="27" fillId="0" borderId="211" xfId="0" applyFont="1" applyBorder="1" applyAlignment="1">
      <alignment horizontal="center" vertical="center"/>
    </xf>
    <xf numFmtId="0" fontId="77" fillId="0" borderId="59" xfId="0" applyFont="1" applyBorder="1" applyAlignment="1">
      <alignment horizontal="center" vertical="center" wrapText="1"/>
    </xf>
    <xf numFmtId="0" fontId="77" fillId="0" borderId="60" xfId="0" applyFont="1" applyBorder="1" applyAlignment="1">
      <alignment horizontal="center" vertical="center" wrapText="1"/>
    </xf>
    <xf numFmtId="0" fontId="35" fillId="0" borderId="212" xfId="0" applyFont="1" applyBorder="1" applyAlignment="1">
      <alignment horizontal="center" vertical="center" textRotation="255"/>
    </xf>
    <xf numFmtId="0" fontId="35" fillId="0" borderId="219" xfId="0" applyFont="1" applyBorder="1" applyAlignment="1">
      <alignment horizontal="center" vertical="center" textRotation="255"/>
    </xf>
    <xf numFmtId="0" fontId="35" fillId="0" borderId="232" xfId="0" applyFont="1" applyBorder="1" applyAlignment="1">
      <alignment horizontal="center" vertical="center" textRotation="255"/>
    </xf>
    <xf numFmtId="0" fontId="27" fillId="0" borderId="214" xfId="0" applyFont="1" applyBorder="1" applyAlignment="1">
      <alignment horizontal="left" vertical="center" wrapText="1"/>
    </xf>
    <xf numFmtId="0" fontId="27" fillId="0" borderId="0" xfId="0" applyFont="1" applyAlignment="1">
      <alignment horizontal="left" vertical="center" wrapText="1"/>
    </xf>
    <xf numFmtId="0" fontId="80" fillId="5" borderId="207" xfId="0" applyFont="1" applyFill="1" applyBorder="1" applyAlignment="1" applyProtection="1">
      <alignment horizontal="left" vertical="center"/>
      <protection locked="0"/>
    </xf>
    <xf numFmtId="0" fontId="80" fillId="5" borderId="208" xfId="0" applyFont="1" applyFill="1" applyBorder="1" applyAlignment="1" applyProtection="1">
      <alignment horizontal="left" vertical="center"/>
      <protection locked="0"/>
    </xf>
    <xf numFmtId="0" fontId="83" fillId="5" borderId="215" xfId="0" applyFont="1" applyFill="1" applyBorder="1" applyAlignment="1">
      <alignment horizontal="left" vertical="center"/>
    </xf>
    <xf numFmtId="0" fontId="83" fillId="5" borderId="209" xfId="0" applyFont="1" applyFill="1" applyBorder="1" applyAlignment="1">
      <alignment horizontal="left" vertical="center"/>
    </xf>
    <xf numFmtId="0" fontId="27" fillId="0" borderId="38" xfId="0" applyFont="1" applyBorder="1" applyAlignment="1">
      <alignment horizontal="left" vertical="center" wrapText="1"/>
    </xf>
    <xf numFmtId="0" fontId="27" fillId="0" borderId="29" xfId="0" applyFont="1" applyBorder="1" applyAlignment="1">
      <alignment horizontal="left" vertical="center" wrapText="1"/>
    </xf>
    <xf numFmtId="0" fontId="84" fillId="3" borderId="223" xfId="0" applyFont="1" applyFill="1" applyBorder="1" applyAlignment="1">
      <alignment horizontal="left" vertical="center" wrapText="1"/>
    </xf>
    <xf numFmtId="0" fontId="0" fillId="9" borderId="41" xfId="0" applyFill="1" applyBorder="1" applyAlignment="1">
      <alignment horizontal="center"/>
    </xf>
    <xf numFmtId="0" fontId="0" fillId="9" borderId="42" xfId="0" applyFill="1" applyBorder="1" applyAlignment="1">
      <alignment horizontal="center"/>
    </xf>
    <xf numFmtId="0" fontId="0" fillId="9" borderId="47" xfId="0" applyFill="1" applyBorder="1" applyAlignment="1">
      <alignment horizontal="center"/>
    </xf>
    <xf numFmtId="0" fontId="0" fillId="9" borderId="1" xfId="0" applyFill="1" applyBorder="1" applyAlignment="1">
      <alignment horizontal="center"/>
    </xf>
    <xf numFmtId="0" fontId="0" fillId="9" borderId="23" xfId="0" applyFill="1" applyBorder="1" applyAlignment="1">
      <alignment horizontal="center"/>
    </xf>
    <xf numFmtId="0" fontId="15" fillId="9" borderId="70" xfId="0" applyFont="1" applyFill="1" applyBorder="1" applyAlignment="1">
      <alignment horizontal="center" vertical="center"/>
    </xf>
    <xf numFmtId="0" fontId="15" fillId="9" borderId="54" xfId="0" applyFont="1" applyFill="1" applyBorder="1" applyAlignment="1">
      <alignment horizontal="center" vertical="center"/>
    </xf>
    <xf numFmtId="0" fontId="39" fillId="0" borderId="65" xfId="0" applyFont="1" applyBorder="1" applyAlignment="1">
      <alignment horizontal="left" vertical="center" wrapText="1"/>
    </xf>
    <xf numFmtId="0" fontId="39" fillId="0" borderId="0" xfId="0" applyFont="1" applyAlignment="1">
      <alignment horizontal="left" vertical="center" wrapText="1"/>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2" fillId="0" borderId="12" xfId="0" applyFont="1" applyBorder="1" applyAlignment="1">
      <alignment vertical="center" wrapText="1"/>
    </xf>
    <xf numFmtId="0" fontId="12" fillId="0" borderId="34" xfId="0" applyFont="1" applyBorder="1" applyAlignment="1">
      <alignment horizontal="center" vertical="center" wrapText="1"/>
    </xf>
    <xf numFmtId="0" fontId="50" fillId="0" borderId="1"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57" fontId="11" fillId="0" borderId="16" xfId="0" applyNumberFormat="1" applyFont="1" applyBorder="1" applyAlignment="1">
      <alignment horizontal="center" vertical="center"/>
    </xf>
    <xf numFmtId="57" fontId="11" fillId="0" borderId="12" xfId="0" applyNumberFormat="1" applyFont="1" applyBorder="1" applyAlignment="1">
      <alignment horizontal="center" vertical="center"/>
    </xf>
    <xf numFmtId="0" fontId="15" fillId="9" borderId="71" xfId="0" applyFont="1" applyFill="1" applyBorder="1" applyAlignment="1">
      <alignment horizontal="center" vertical="center"/>
    </xf>
    <xf numFmtId="0" fontId="15" fillId="9" borderId="55" xfId="0" applyFont="1" applyFill="1" applyBorder="1" applyAlignment="1">
      <alignment horizontal="center" vertical="center"/>
    </xf>
    <xf numFmtId="0" fontId="6" fillId="0" borderId="52" xfId="0" applyFont="1" applyBorder="1" applyAlignment="1">
      <alignment horizontal="center" vertical="center"/>
    </xf>
    <xf numFmtId="0" fontId="12" fillId="0" borderId="39"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55" xfId="0" applyFont="1" applyBorder="1" applyAlignment="1">
      <alignment horizontal="center" vertical="center" wrapText="1"/>
    </xf>
    <xf numFmtId="0" fontId="6" fillId="0" borderId="56"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44" xfId="0" applyFont="1" applyBorder="1" applyAlignment="1">
      <alignment horizontal="center" vertical="center"/>
    </xf>
    <xf numFmtId="0" fontId="6" fillId="0" borderId="21" xfId="0" applyFont="1" applyBorder="1" applyAlignment="1">
      <alignment horizontal="center" vertical="center"/>
    </xf>
    <xf numFmtId="0" fontId="6" fillId="0" borderId="46" xfId="0" applyFont="1" applyBorder="1" applyAlignment="1">
      <alignment horizontal="center" vertical="center"/>
    </xf>
    <xf numFmtId="0" fontId="6" fillId="0" borderId="24" xfId="0" applyFont="1" applyBorder="1" applyAlignment="1">
      <alignment horizontal="center" vertical="center"/>
    </xf>
    <xf numFmtId="0" fontId="2" fillId="2" borderId="0" xfId="0" applyFont="1" applyFill="1" applyAlignment="1">
      <alignment horizontal="center" vertical="center" shrinkToFit="1"/>
    </xf>
    <xf numFmtId="0" fontId="53" fillId="0" borderId="10" xfId="0" applyFont="1" applyBorder="1" applyAlignment="1">
      <alignment horizontal="center" vertical="center" wrapText="1"/>
    </xf>
    <xf numFmtId="0" fontId="7" fillId="0" borderId="0" xfId="0" applyFont="1" applyAlignment="1">
      <alignment vertical="top" wrapText="1"/>
    </xf>
    <xf numFmtId="0" fontId="6" fillId="0" borderId="92" xfId="0" applyFont="1" applyBorder="1" applyAlignment="1" applyProtection="1">
      <alignment horizontal="center" vertical="center"/>
      <protection locked="0"/>
    </xf>
    <xf numFmtId="0" fontId="6" fillId="0" borderId="93" xfId="0" applyFont="1" applyBorder="1" applyAlignment="1" applyProtection="1">
      <alignment horizontal="center" vertical="center"/>
      <protection locked="0"/>
    </xf>
    <xf numFmtId="0" fontId="11" fillId="0" borderId="35"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25" fillId="5" borderId="62" xfId="0" applyFont="1" applyFill="1" applyBorder="1" applyAlignment="1" applyProtection="1">
      <alignment horizontal="center" vertical="center" wrapText="1"/>
      <protection locked="0"/>
    </xf>
    <xf numFmtId="0" fontId="25" fillId="5" borderId="76" xfId="0" applyFont="1" applyFill="1" applyBorder="1" applyAlignment="1" applyProtection="1">
      <alignment horizontal="center" vertical="center" wrapText="1"/>
      <protection locked="0"/>
    </xf>
    <xf numFmtId="0" fontId="25" fillId="5" borderId="64" xfId="0" applyFont="1" applyFill="1" applyBorder="1" applyAlignment="1" applyProtection="1">
      <alignment horizontal="center" vertical="center" wrapText="1"/>
      <protection locked="0"/>
    </xf>
    <xf numFmtId="0" fontId="6" fillId="0" borderId="30"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03" xfId="0" applyFont="1" applyBorder="1" applyAlignment="1" applyProtection="1">
      <alignment horizontal="center" vertical="center"/>
      <protection locked="0"/>
    </xf>
    <xf numFmtId="0" fontId="15" fillId="9" borderId="46" xfId="0" applyFont="1" applyFill="1" applyBorder="1" applyAlignment="1">
      <alignment horizontal="center" vertical="center"/>
    </xf>
    <xf numFmtId="0" fontId="15" fillId="9" borderId="24" xfId="0" applyFont="1" applyFill="1" applyBorder="1" applyAlignment="1">
      <alignment horizontal="center" vertical="center"/>
    </xf>
    <xf numFmtId="0" fontId="15" fillId="9" borderId="44" xfId="0" applyFont="1" applyFill="1" applyBorder="1" applyAlignment="1">
      <alignment horizontal="center" vertical="center"/>
    </xf>
    <xf numFmtId="0" fontId="15" fillId="9" borderId="21" xfId="0" applyFont="1" applyFill="1" applyBorder="1" applyAlignment="1">
      <alignment horizontal="center" vertical="center"/>
    </xf>
    <xf numFmtId="0" fontId="15" fillId="9" borderId="43" xfId="0" applyFont="1" applyFill="1" applyBorder="1" applyAlignment="1">
      <alignment horizontal="center" vertical="center"/>
    </xf>
    <xf numFmtId="0" fontId="15" fillId="9" borderId="20" xfId="0" applyFont="1" applyFill="1" applyBorder="1" applyAlignment="1">
      <alignment horizontal="center" vertical="center"/>
    </xf>
    <xf numFmtId="0" fontId="11" fillId="0" borderId="25" xfId="0" applyFont="1" applyBorder="1" applyAlignment="1">
      <alignment horizontal="left" vertical="center" wrapText="1"/>
    </xf>
    <xf numFmtId="0" fontId="11" fillId="0" borderId="0" xfId="0" applyFont="1" applyAlignment="1">
      <alignment horizontal="left" vertical="center" wrapText="1"/>
    </xf>
    <xf numFmtId="0" fontId="11" fillId="0" borderId="26" xfId="0" applyFont="1" applyBorder="1" applyAlignment="1">
      <alignment horizontal="left" vertical="center" wrapText="1"/>
    </xf>
    <xf numFmtId="0" fontId="25" fillId="5" borderId="62" xfId="0" applyFont="1" applyFill="1" applyBorder="1" applyAlignment="1" applyProtection="1">
      <alignment horizontal="center" vertical="center"/>
      <protection locked="0"/>
    </xf>
    <xf numFmtId="0" fontId="25" fillId="5" borderId="76" xfId="0" applyFont="1" applyFill="1" applyBorder="1" applyAlignment="1" applyProtection="1">
      <alignment horizontal="center" vertical="center"/>
      <protection locked="0"/>
    </xf>
    <xf numFmtId="0" fontId="25" fillId="5" borderId="64" xfId="0" applyFont="1" applyFill="1" applyBorder="1" applyAlignment="1" applyProtection="1">
      <alignment horizontal="center" vertical="center"/>
      <protection locked="0"/>
    </xf>
    <xf numFmtId="0" fontId="59" fillId="0" borderId="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1"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12" fillId="0" borderId="36"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47"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51" xfId="0" applyFont="1" applyBorder="1" applyAlignment="1">
      <alignment horizontal="center" vertical="center" wrapText="1"/>
    </xf>
    <xf numFmtId="0" fontId="15" fillId="9" borderId="45" xfId="0" applyFont="1" applyFill="1" applyBorder="1" applyAlignment="1">
      <alignment horizontal="center" vertical="center"/>
    </xf>
    <xf numFmtId="0" fontId="15" fillId="9" borderId="48" xfId="0" applyFont="1" applyFill="1" applyBorder="1" applyAlignment="1">
      <alignment horizontal="center" vertical="center"/>
    </xf>
    <xf numFmtId="0" fontId="7" fillId="0" borderId="0" xfId="0" applyFont="1" applyAlignment="1">
      <alignment vertical="center" wrapText="1"/>
    </xf>
    <xf numFmtId="0" fontId="2" fillId="2" borderId="0" xfId="0" applyFont="1" applyFill="1" applyAlignment="1">
      <alignment vertical="center" shrinkToFit="1"/>
    </xf>
    <xf numFmtId="0" fontId="6" fillId="0" borderId="4" xfId="0" applyFont="1" applyBorder="1" applyAlignment="1">
      <alignment horizontal="center"/>
    </xf>
    <xf numFmtId="0" fontId="6" fillId="0" borderId="10" xfId="0" applyFont="1" applyBorder="1" applyAlignment="1">
      <alignment horizontal="center"/>
    </xf>
    <xf numFmtId="0" fontId="6" fillId="0" borderId="19" xfId="0" applyFont="1" applyBorder="1" applyAlignment="1">
      <alignment horizontal="center"/>
    </xf>
    <xf numFmtId="0" fontId="64" fillId="0" borderId="12" xfId="0" applyFont="1" applyBorder="1" applyAlignment="1">
      <alignment horizontal="center" vertical="center" wrapText="1"/>
    </xf>
    <xf numFmtId="0" fontId="64" fillId="0" borderId="34" xfId="0" applyFont="1" applyBorder="1" applyAlignment="1">
      <alignment horizontal="center" vertical="center" wrapText="1"/>
    </xf>
    <xf numFmtId="0" fontId="12" fillId="0" borderId="24" xfId="0" applyFont="1" applyBorder="1" applyAlignment="1">
      <alignment horizontal="left" vertical="center" wrapText="1"/>
    </xf>
    <xf numFmtId="0" fontId="12" fillId="0" borderId="21" xfId="0" applyFont="1" applyBorder="1" applyAlignment="1">
      <alignment horizontal="left" vertical="center" wrapText="1"/>
    </xf>
    <xf numFmtId="0" fontId="12" fillId="0" borderId="48" xfId="0" applyFont="1" applyBorder="1" applyAlignment="1">
      <alignment horizontal="left" vertical="center" wrapText="1"/>
    </xf>
    <xf numFmtId="0" fontId="64" fillId="0" borderId="11" xfId="0" applyFont="1" applyBorder="1" applyAlignment="1">
      <alignment horizontal="center" vertical="center" wrapText="1"/>
    </xf>
    <xf numFmtId="0" fontId="12" fillId="0" borderId="16" xfId="0" applyFont="1" applyBorder="1" applyAlignment="1">
      <alignment horizontal="left" vertical="center" wrapText="1"/>
    </xf>
    <xf numFmtId="0" fontId="12" fillId="0" borderId="12" xfId="0" applyFont="1" applyBorder="1" applyAlignment="1">
      <alignment horizontal="left" vertical="center" wrapText="1"/>
    </xf>
    <xf numFmtId="0" fontId="12" fillId="0" borderId="34" xfId="0" applyFont="1" applyBorder="1" applyAlignment="1">
      <alignment horizontal="left" vertical="center" wrapText="1"/>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12" fillId="0" borderId="73" xfId="0" applyFont="1" applyBorder="1" applyAlignment="1">
      <alignment horizontal="left" vertical="center" wrapText="1"/>
    </xf>
    <xf numFmtId="0" fontId="12" fillId="0" borderId="16" xfId="0" applyFont="1" applyBorder="1" applyAlignment="1">
      <alignment horizontal="left" wrapText="1"/>
    </xf>
    <xf numFmtId="0" fontId="12" fillId="0" borderId="12" xfId="0" applyFont="1" applyBorder="1" applyAlignment="1">
      <alignment horizontal="left" wrapText="1"/>
    </xf>
    <xf numFmtId="0" fontId="12" fillId="0" borderId="34" xfId="0" applyFont="1" applyBorder="1" applyAlignment="1">
      <alignment horizontal="left" wrapText="1"/>
    </xf>
    <xf numFmtId="0" fontId="64" fillId="0" borderId="52" xfId="0" applyFont="1" applyBorder="1" applyAlignment="1">
      <alignment horizontal="center" vertical="center" wrapText="1"/>
    </xf>
    <xf numFmtId="0" fontId="64" fillId="0" borderId="163" xfId="0" applyFont="1" applyBorder="1" applyAlignment="1">
      <alignment horizontal="center" vertical="center" wrapText="1"/>
    </xf>
    <xf numFmtId="0" fontId="12" fillId="0" borderId="56" xfId="0" applyFont="1" applyBorder="1" applyAlignment="1">
      <alignment horizontal="left" wrapText="1"/>
    </xf>
    <xf numFmtId="0" fontId="12" fillId="0" borderId="52" xfId="0" applyFont="1" applyBorder="1" applyAlignment="1">
      <alignment horizontal="left" wrapText="1"/>
    </xf>
    <xf numFmtId="0" fontId="12" fillId="0" borderId="163" xfId="0" applyFont="1" applyBorder="1" applyAlignment="1">
      <alignment horizontal="left" wrapText="1"/>
    </xf>
    <xf numFmtId="0" fontId="64" fillId="0" borderId="166" xfId="0" applyFont="1" applyBorder="1" applyAlignment="1">
      <alignment horizontal="center" vertical="center" wrapText="1"/>
    </xf>
    <xf numFmtId="0" fontId="58" fillId="8" borderId="188" xfId="0" applyFont="1" applyFill="1" applyBorder="1" applyAlignment="1">
      <alignment horizontal="center" vertical="center"/>
    </xf>
    <xf numFmtId="0" fontId="58" fillId="8" borderId="189" xfId="0" applyFont="1" applyFill="1" applyBorder="1" applyAlignment="1">
      <alignment horizontal="center" vertical="center"/>
    </xf>
    <xf numFmtId="0" fontId="58" fillId="8" borderId="190" xfId="0" applyFont="1" applyFill="1" applyBorder="1" applyAlignment="1">
      <alignment horizontal="center" vertical="center"/>
    </xf>
    <xf numFmtId="0" fontId="6" fillId="0" borderId="60" xfId="0" applyFont="1" applyBorder="1" applyAlignment="1">
      <alignment vertical="center"/>
    </xf>
    <xf numFmtId="0" fontId="12" fillId="0" borderId="69"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12" fillId="0" borderId="66" xfId="0" applyFont="1" applyBorder="1" applyAlignment="1">
      <alignment horizontal="center" vertical="center" wrapText="1"/>
    </xf>
    <xf numFmtId="0" fontId="69" fillId="14" borderId="54" xfId="0" applyFont="1" applyFill="1" applyBorder="1" applyAlignment="1">
      <alignment horizontal="center" vertical="center" shrinkToFit="1"/>
    </xf>
    <xf numFmtId="0" fontId="69" fillId="14" borderId="55" xfId="0" applyFont="1" applyFill="1" applyBorder="1" applyAlignment="1">
      <alignment horizontal="center" vertical="center" shrinkToFit="1"/>
    </xf>
    <xf numFmtId="0" fontId="69" fillId="9" borderId="70" xfId="0" applyFont="1" applyFill="1" applyBorder="1" applyAlignment="1">
      <alignment horizontal="center" vertical="center" shrinkToFit="1"/>
    </xf>
    <xf numFmtId="0" fontId="69" fillId="9" borderId="71" xfId="0" applyFont="1" applyFill="1" applyBorder="1" applyAlignment="1">
      <alignment horizontal="center" vertical="center" shrinkToFit="1"/>
    </xf>
    <xf numFmtId="0" fontId="7" fillId="0" borderId="38" xfId="0" applyFont="1" applyBorder="1" applyAlignment="1" applyProtection="1">
      <alignment horizontal="center" vertical="center" shrinkToFit="1"/>
      <protection locked="0"/>
    </xf>
    <xf numFmtId="0" fontId="7" fillId="0" borderId="99" xfId="0" applyFont="1" applyBorder="1" applyAlignment="1" applyProtection="1">
      <alignment horizontal="center" vertical="center" shrinkToFit="1"/>
      <protection locked="0"/>
    </xf>
    <xf numFmtId="0" fontId="7" fillId="0" borderId="39" xfId="0" applyFont="1" applyBorder="1" applyAlignment="1" applyProtection="1">
      <alignment horizontal="center" vertical="center" shrinkToFit="1"/>
      <protection locked="0"/>
    </xf>
    <xf numFmtId="0" fontId="7" fillId="0" borderId="37" xfId="0" applyFont="1" applyBorder="1" applyAlignment="1" applyProtection="1">
      <alignment horizontal="center" vertical="center" shrinkToFit="1"/>
      <protection locked="0"/>
    </xf>
    <xf numFmtId="0" fontId="9" fillId="13" borderId="28" xfId="0" applyFont="1" applyFill="1" applyBorder="1" applyAlignment="1" applyProtection="1">
      <alignment horizontal="center" vertical="center" shrinkToFit="1"/>
      <protection locked="0"/>
    </xf>
    <xf numFmtId="0" fontId="9" fillId="13" borderId="29" xfId="0" applyFont="1" applyFill="1" applyBorder="1" applyAlignment="1" applyProtection="1">
      <alignment horizontal="center" vertical="center" shrinkToFit="1"/>
      <protection locked="0"/>
    </xf>
    <xf numFmtId="0" fontId="9" fillId="13" borderId="30" xfId="0" applyFont="1" applyFill="1" applyBorder="1" applyAlignment="1" applyProtection="1">
      <alignment horizontal="center" vertical="center" shrinkToFit="1"/>
      <protection locked="0"/>
    </xf>
    <xf numFmtId="0" fontId="9" fillId="13" borderId="98" xfId="0" applyFont="1" applyFill="1" applyBorder="1" applyAlignment="1" applyProtection="1">
      <alignment horizontal="center" vertical="center" shrinkToFit="1"/>
      <protection locked="0"/>
    </xf>
    <xf numFmtId="0" fontId="7" fillId="0" borderId="90" xfId="0" applyFont="1" applyBorder="1" applyAlignment="1" applyProtection="1">
      <alignment horizontal="center" vertical="center" shrinkToFit="1"/>
      <protection locked="0"/>
    </xf>
    <xf numFmtId="0" fontId="7" fillId="0" borderId="89" xfId="0" applyFont="1" applyBorder="1" applyAlignment="1" applyProtection="1">
      <alignment horizontal="center" vertical="center" shrinkToFit="1"/>
      <protection locked="0"/>
    </xf>
    <xf numFmtId="0" fontId="7" fillId="0" borderId="97" xfId="0" applyFont="1" applyBorder="1" applyAlignment="1" applyProtection="1">
      <alignment horizontal="center" vertical="center" shrinkToFit="1"/>
      <protection locked="0"/>
    </xf>
    <xf numFmtId="0" fontId="7" fillId="0" borderId="88" xfId="0" applyFont="1" applyBorder="1" applyAlignment="1" applyProtection="1">
      <alignment horizontal="center" vertical="center" shrinkToFit="1"/>
      <protection locked="0"/>
    </xf>
    <xf numFmtId="0" fontId="7" fillId="0" borderId="0" xfId="0" applyFont="1" applyAlignment="1">
      <alignment horizontal="left" vertical="center" indent="1" shrinkToFit="1"/>
    </xf>
    <xf numFmtId="0" fontId="6" fillId="0" borderId="0" xfId="0" applyFont="1" applyAlignment="1">
      <alignment horizontal="center"/>
    </xf>
    <xf numFmtId="0" fontId="15" fillId="0" borderId="59" xfId="0" applyFont="1" applyBorder="1" applyAlignment="1">
      <alignment horizontal="center" vertical="center"/>
    </xf>
    <xf numFmtId="0" fontId="15" fillId="0" borderId="65" xfId="0" applyFont="1" applyBorder="1" applyAlignment="1">
      <alignment horizontal="center" vertical="center"/>
    </xf>
    <xf numFmtId="0" fontId="15" fillId="0" borderId="60" xfId="0" applyFont="1" applyBorder="1" applyAlignment="1">
      <alignment vertical="center"/>
    </xf>
    <xf numFmtId="0" fontId="15" fillId="0" borderId="60" xfId="0" applyFont="1" applyBorder="1" applyAlignment="1">
      <alignment horizontal="center" vertical="center"/>
    </xf>
    <xf numFmtId="0" fontId="12" fillId="0" borderId="35" xfId="0" applyFont="1" applyBorder="1" applyAlignment="1">
      <alignment horizontal="left" wrapText="1"/>
    </xf>
    <xf numFmtId="0" fontId="12" fillId="0" borderId="14" xfId="0" applyFont="1" applyBorder="1" applyAlignment="1">
      <alignment horizontal="left" wrapText="1"/>
    </xf>
    <xf numFmtId="0" fontId="12" fillId="0" borderId="31" xfId="0" applyFont="1" applyBorder="1" applyAlignment="1">
      <alignment horizontal="left" wrapText="1"/>
    </xf>
    <xf numFmtId="0" fontId="12" fillId="0" borderId="32" xfId="0" applyFont="1" applyBorder="1" applyAlignment="1">
      <alignment horizontal="left" wrapText="1"/>
    </xf>
    <xf numFmtId="0" fontId="12" fillId="0" borderId="25" xfId="0" applyFont="1" applyBorder="1" applyAlignment="1">
      <alignment horizontal="left" wrapText="1"/>
    </xf>
    <xf numFmtId="0" fontId="12" fillId="0" borderId="0" xfId="0" applyFont="1" applyAlignment="1">
      <alignment horizontal="left" wrapText="1"/>
    </xf>
    <xf numFmtId="0" fontId="21" fillId="0" borderId="26" xfId="0" applyFont="1" applyBorder="1" applyAlignment="1">
      <alignment horizontal="center" vertical="center"/>
    </xf>
    <xf numFmtId="0" fontId="12" fillId="9" borderId="40"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9" borderId="42" xfId="0" applyFont="1" applyFill="1" applyBorder="1" applyAlignment="1">
      <alignment horizontal="left" vertical="center" wrapText="1"/>
    </xf>
    <xf numFmtId="0" fontId="12" fillId="9" borderId="47" xfId="0" applyFont="1" applyFill="1" applyBorder="1" applyAlignment="1">
      <alignment horizontal="left" vertical="center" wrapText="1"/>
    </xf>
    <xf numFmtId="0" fontId="12" fillId="9" borderId="1"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69" fillId="9" borderId="94" xfId="0" applyFont="1" applyFill="1" applyBorder="1" applyAlignment="1">
      <alignment horizontal="center" vertical="center" shrinkToFit="1"/>
    </xf>
    <xf numFmtId="0" fontId="69" fillId="9" borderId="100" xfId="0" applyFont="1" applyFill="1" applyBorder="1" applyAlignment="1">
      <alignment horizontal="center" vertical="center" shrinkToFit="1"/>
    </xf>
    <xf numFmtId="0" fontId="69" fillId="14" borderId="53" xfId="0" applyFont="1" applyFill="1" applyBorder="1" applyAlignment="1">
      <alignment horizontal="center" vertical="center" shrinkToFit="1"/>
    </xf>
    <xf numFmtId="0" fontId="69" fillId="14" borderId="101" xfId="0" applyFont="1" applyFill="1" applyBorder="1" applyAlignment="1">
      <alignment horizontal="center" vertical="center" shrinkToFit="1"/>
    </xf>
    <xf numFmtId="0" fontId="6" fillId="0" borderId="258" xfId="0" applyFont="1" applyBorder="1" applyAlignment="1" applyProtection="1">
      <alignment horizontal="center" vertical="center"/>
      <protection locked="0"/>
    </xf>
    <xf numFmtId="0" fontId="6" fillId="0" borderId="257" xfId="0" applyFont="1" applyBorder="1" applyAlignment="1" applyProtection="1">
      <alignment horizontal="center" vertical="center"/>
      <protection locked="0"/>
    </xf>
    <xf numFmtId="0" fontId="6" fillId="0" borderId="262" xfId="0" applyFont="1" applyBorder="1" applyAlignment="1" applyProtection="1">
      <alignment horizontal="center" vertical="center"/>
      <protection locked="0"/>
    </xf>
    <xf numFmtId="0" fontId="6" fillId="0" borderId="261" xfId="0" applyFont="1" applyBorder="1" applyAlignment="1" applyProtection="1">
      <alignment horizontal="center" vertical="center"/>
      <protection locked="0"/>
    </xf>
    <xf numFmtId="0" fontId="6" fillId="0" borderId="259" xfId="0" applyFont="1" applyBorder="1" applyAlignment="1" applyProtection="1">
      <alignment horizontal="center" vertical="center"/>
      <protection locked="0"/>
    </xf>
    <xf numFmtId="0" fontId="6" fillId="0" borderId="263" xfId="0" applyFont="1" applyBorder="1" applyAlignment="1" applyProtection="1">
      <alignment horizontal="center" vertical="center"/>
      <protection locked="0"/>
    </xf>
    <xf numFmtId="0" fontId="6" fillId="0" borderId="252" xfId="0" applyFont="1" applyBorder="1" applyAlignment="1" applyProtection="1">
      <alignment horizontal="center" vertical="center"/>
      <protection locked="0"/>
    </xf>
    <xf numFmtId="0" fontId="6" fillId="0" borderId="260" xfId="0" applyFont="1" applyBorder="1" applyAlignment="1" applyProtection="1">
      <alignment horizontal="center" vertical="center"/>
      <protection locked="0"/>
    </xf>
    <xf numFmtId="0" fontId="68" fillId="9" borderId="268" xfId="0" applyFont="1" applyFill="1" applyBorder="1" applyAlignment="1" applyProtection="1">
      <alignment horizontal="center" vertical="center"/>
      <protection locked="0"/>
    </xf>
    <xf numFmtId="0" fontId="68" fillId="9" borderId="267" xfId="0" applyFont="1" applyFill="1" applyBorder="1" applyAlignment="1" applyProtection="1">
      <alignment horizontal="center" vertical="center"/>
      <protection locked="0"/>
    </xf>
    <xf numFmtId="0" fontId="68" fillId="9" borderId="265" xfId="0" applyFont="1" applyFill="1" applyBorder="1" applyAlignment="1" applyProtection="1">
      <alignment horizontal="center" vertical="center"/>
      <protection locked="0"/>
    </xf>
    <xf numFmtId="0" fontId="68" fillId="9" borderId="264" xfId="0" applyFont="1" applyFill="1" applyBorder="1" applyAlignment="1" applyProtection="1">
      <alignment horizontal="center" vertical="center"/>
      <protection locked="0"/>
    </xf>
    <xf numFmtId="0" fontId="68" fillId="9" borderId="209" xfId="0" applyFont="1" applyFill="1" applyBorder="1" applyAlignment="1" applyProtection="1">
      <alignment horizontal="center" vertical="center"/>
      <protection locked="0"/>
    </xf>
    <xf numFmtId="0" fontId="68" fillId="9" borderId="266" xfId="0" applyFont="1" applyFill="1" applyBorder="1" applyAlignment="1" applyProtection="1">
      <alignment horizontal="center" vertical="center"/>
      <protection locked="0"/>
    </xf>
    <xf numFmtId="0" fontId="7" fillId="0" borderId="0" xfId="0" applyFont="1" applyAlignment="1">
      <alignment horizontal="left" vertical="center" wrapText="1" shrinkToFit="1"/>
    </xf>
    <xf numFmtId="0" fontId="9" fillId="0" borderId="0" xfId="0" applyFont="1" applyAlignment="1">
      <alignment horizontal="center"/>
    </xf>
    <xf numFmtId="0" fontId="7" fillId="0" borderId="0" xfId="0" applyFont="1" applyAlignment="1">
      <alignment horizont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23" fillId="0" borderId="14" xfId="0" applyFont="1" applyBorder="1"/>
    <xf numFmtId="0" fontId="23" fillId="0" borderId="15" xfId="0" applyFont="1" applyBorder="1"/>
    <xf numFmtId="0" fontId="23" fillId="0" borderId="31" xfId="0" applyFont="1" applyBorder="1"/>
    <xf numFmtId="0" fontId="23" fillId="0" borderId="32" xfId="0" applyFont="1" applyBorder="1"/>
    <xf numFmtId="0" fontId="23" fillId="0" borderId="33" xfId="0" applyFont="1" applyBorder="1"/>
    <xf numFmtId="0" fontId="23" fillId="0" borderId="0" xfId="0" applyFont="1"/>
    <xf numFmtId="0" fontId="23" fillId="0" borderId="26" xfId="0" applyFont="1" applyBorder="1"/>
    <xf numFmtId="0" fontId="23" fillId="0" borderId="50" xfId="0" applyFont="1" applyBorder="1"/>
    <xf numFmtId="0" fontId="23" fillId="0" borderId="73" xfId="0" applyFont="1" applyBorder="1"/>
    <xf numFmtId="0" fontId="23" fillId="0" borderId="49" xfId="0" applyFont="1" applyBorder="1"/>
    <xf numFmtId="0" fontId="10" fillId="0" borderId="0" xfId="0" applyFont="1" applyAlignment="1">
      <alignment horizontal="center" vertical="center"/>
    </xf>
    <xf numFmtId="0" fontId="12" fillId="0" borderId="255" xfId="0" applyFont="1" applyBorder="1" applyAlignment="1">
      <alignment horizontal="left" vertical="center" wrapText="1"/>
    </xf>
    <xf numFmtId="0" fontId="12" fillId="0" borderId="253" xfId="0" applyFont="1" applyBorder="1" applyAlignment="1">
      <alignment horizontal="left" vertical="center" wrapText="1"/>
    </xf>
    <xf numFmtId="0" fontId="12" fillId="0" borderId="239" xfId="0" applyFont="1" applyBorder="1" applyAlignment="1">
      <alignment horizontal="left" vertical="center" wrapText="1"/>
    </xf>
    <xf numFmtId="0" fontId="90" fillId="5" borderId="62" xfId="0" applyFont="1" applyFill="1" applyBorder="1" applyAlignment="1" applyProtection="1">
      <alignment horizontal="center" vertical="center"/>
      <protection locked="0"/>
    </xf>
    <xf numFmtId="0" fontId="90" fillId="5" borderId="76" xfId="0" applyFont="1" applyFill="1" applyBorder="1" applyAlignment="1" applyProtection="1">
      <alignment horizontal="center" vertical="center"/>
      <protection locked="0"/>
    </xf>
    <xf numFmtId="0" fontId="90" fillId="5" borderId="64" xfId="0" applyFont="1" applyFill="1" applyBorder="1" applyAlignment="1" applyProtection="1">
      <alignment horizontal="center" vertical="center"/>
      <protection locked="0"/>
    </xf>
    <xf numFmtId="0" fontId="6" fillId="0" borderId="269" xfId="0" applyFont="1" applyBorder="1" applyAlignment="1" applyProtection="1">
      <alignment horizontal="center" vertical="center"/>
      <protection locked="0"/>
    </xf>
    <xf numFmtId="0" fontId="6" fillId="0" borderId="270" xfId="0" applyFont="1" applyBorder="1" applyAlignment="1" applyProtection="1">
      <alignment horizontal="center" vertical="center"/>
      <protection locked="0"/>
    </xf>
    <xf numFmtId="0" fontId="6" fillId="0" borderId="271" xfId="0" applyFont="1" applyBorder="1" applyAlignment="1" applyProtection="1">
      <alignment horizontal="center" vertical="center"/>
      <protection locked="0"/>
    </xf>
    <xf numFmtId="0" fontId="6" fillId="0" borderId="272" xfId="0" applyFont="1" applyBorder="1" applyAlignment="1" applyProtection="1">
      <alignment horizontal="center" vertical="center"/>
      <protection locked="0"/>
    </xf>
    <xf numFmtId="0" fontId="14" fillId="0" borderId="0" xfId="0" applyFont="1" applyAlignment="1">
      <alignment horizontal="center" vertical="center"/>
    </xf>
    <xf numFmtId="0" fontId="12" fillId="9" borderId="219" xfId="0" applyFont="1" applyFill="1" applyBorder="1" applyAlignment="1">
      <alignment vertical="center" wrapText="1"/>
    </xf>
    <xf numFmtId="0" fontId="23" fillId="9" borderId="0" xfId="0" applyFont="1" applyFill="1"/>
    <xf numFmtId="0" fontId="23" fillId="9" borderId="232" xfId="0" applyFont="1" applyFill="1" applyBorder="1"/>
    <xf numFmtId="0" fontId="23" fillId="9" borderId="256" xfId="0" applyFont="1" applyFill="1" applyBorder="1"/>
    <xf numFmtId="0" fontId="68" fillId="9" borderId="219" xfId="0" applyFont="1" applyFill="1" applyBorder="1" applyAlignment="1" applyProtection="1">
      <alignment horizontal="center" vertical="center"/>
      <protection locked="0"/>
    </xf>
    <xf numFmtId="0" fontId="68" fillId="9" borderId="254" xfId="0" applyFont="1" applyFill="1" applyBorder="1" applyAlignment="1" applyProtection="1">
      <alignment horizontal="center" vertical="center"/>
      <protection locked="0"/>
    </xf>
    <xf numFmtId="0" fontId="0" fillId="0" borderId="13" xfId="0" applyBorder="1" applyAlignment="1">
      <alignment horizontal="center" vertical="center" wrapText="1"/>
    </xf>
    <xf numFmtId="0" fontId="0" fillId="0" borderId="36" xfId="0" applyBorder="1" applyAlignment="1">
      <alignment horizontal="center" vertical="center" wrapText="1"/>
    </xf>
    <xf numFmtId="0" fontId="0" fillId="0" borderId="75" xfId="0" applyBorder="1" applyAlignment="1">
      <alignment horizontal="center" vertical="center" wrapText="1"/>
    </xf>
    <xf numFmtId="0" fontId="0" fillId="0" borderId="74" xfId="0" applyBorder="1" applyAlignment="1">
      <alignment horizontal="center" vertical="center" wrapText="1"/>
    </xf>
    <xf numFmtId="0" fontId="0" fillId="0" borderId="58" xfId="0" applyBorder="1" applyAlignment="1">
      <alignment horizontal="center" vertical="center" wrapText="1"/>
    </xf>
    <xf numFmtId="0" fontId="0" fillId="0" borderId="27" xfId="0" applyBorder="1" applyAlignment="1">
      <alignment horizontal="center" vertical="center" wrapText="1"/>
    </xf>
    <xf numFmtId="0" fontId="6" fillId="0" borderId="74" xfId="0" applyFont="1" applyBorder="1" applyAlignment="1">
      <alignment horizontal="left" vertical="center"/>
    </xf>
    <xf numFmtId="0" fontId="6" fillId="0" borderId="74" xfId="0" applyFont="1" applyBorder="1" applyAlignment="1">
      <alignment horizontal="right" vertical="center" textRotation="255"/>
    </xf>
    <xf numFmtId="0" fontId="0" fillId="0" borderId="0" xfId="0" applyAlignment="1">
      <alignment horizontal="left" wrapText="1"/>
    </xf>
    <xf numFmtId="0" fontId="7" fillId="0" borderId="0" xfId="0" applyFont="1" applyAlignment="1">
      <alignment horizontal="left" vertical="center" wrapText="1"/>
    </xf>
    <xf numFmtId="0" fontId="24" fillId="0" borderId="0" xfId="0" applyFont="1" applyAlignment="1">
      <alignment horizontal="center" vertical="center"/>
    </xf>
    <xf numFmtId="0" fontId="12" fillId="0" borderId="13" xfId="0" applyFont="1" applyBorder="1" applyAlignment="1">
      <alignment horizontal="left" vertical="center" wrapText="1"/>
    </xf>
    <xf numFmtId="0" fontId="12" fillId="0" borderId="36" xfId="0" applyFont="1" applyBorder="1" applyAlignment="1">
      <alignment horizontal="left" vertical="center" wrapText="1"/>
    </xf>
    <xf numFmtId="0" fontId="12" fillId="0" borderId="75" xfId="0" applyFont="1" applyBorder="1" applyAlignment="1">
      <alignment horizontal="left" vertical="center" wrapText="1"/>
    </xf>
    <xf numFmtId="0" fontId="12" fillId="0" borderId="74" xfId="0" applyFont="1" applyBorder="1" applyAlignment="1">
      <alignment horizontal="left" vertical="center" wrapText="1"/>
    </xf>
    <xf numFmtId="0" fontId="12" fillId="0" borderId="72" xfId="0" applyFont="1" applyBorder="1" applyAlignment="1">
      <alignment horizontal="center" vertical="center" wrapText="1"/>
    </xf>
    <xf numFmtId="0" fontId="12" fillId="0" borderId="50" xfId="0" applyFont="1" applyBorder="1" applyAlignment="1">
      <alignment horizontal="center" vertical="center" wrapText="1"/>
    </xf>
    <xf numFmtId="176" fontId="112" fillId="0" borderId="0" xfId="0" applyNumberFormat="1" applyFont="1" applyAlignment="1">
      <alignment horizontal="left" vertical="center" shrinkToFit="1"/>
    </xf>
    <xf numFmtId="176" fontId="112" fillId="0" borderId="65" xfId="0" applyNumberFormat="1" applyFont="1" applyBorder="1" applyAlignment="1">
      <alignment horizontal="left" vertical="center" shrinkToFit="1"/>
    </xf>
    <xf numFmtId="0" fontId="114" fillId="0" borderId="0" xfId="0" applyFont="1" applyAlignment="1">
      <alignment vertical="center" wrapText="1"/>
    </xf>
    <xf numFmtId="0" fontId="114" fillId="0" borderId="0" xfId="0" applyFont="1" applyAlignment="1">
      <alignment vertical="center"/>
    </xf>
    <xf numFmtId="0" fontId="12" fillId="0" borderId="303" xfId="0" applyFont="1" applyBorder="1" applyAlignment="1">
      <alignment horizontal="center" vertical="center" wrapText="1"/>
    </xf>
    <xf numFmtId="0" fontId="12" fillId="0" borderId="304" xfId="0" applyFont="1" applyBorder="1" applyAlignment="1">
      <alignment horizontal="center" vertical="center" wrapText="1"/>
    </xf>
    <xf numFmtId="0" fontId="12" fillId="0" borderId="305" xfId="0" applyFont="1" applyBorder="1" applyAlignment="1">
      <alignment horizontal="center" vertical="center" wrapText="1"/>
    </xf>
    <xf numFmtId="0" fontId="12" fillId="0" borderId="306" xfId="0" applyFont="1" applyBorder="1" applyAlignment="1">
      <alignment horizontal="center" vertical="center" wrapText="1"/>
    </xf>
    <xf numFmtId="0" fontId="12" fillId="0" borderId="307" xfId="0" applyFont="1" applyBorder="1" applyAlignment="1">
      <alignment horizontal="center" vertical="center" wrapText="1"/>
    </xf>
    <xf numFmtId="0" fontId="12" fillId="0" borderId="308" xfId="0" applyFont="1" applyBorder="1" applyAlignment="1">
      <alignment horizontal="center" vertical="center" wrapText="1"/>
    </xf>
    <xf numFmtId="0" fontId="111" fillId="0" borderId="246" xfId="0" applyFont="1" applyBorder="1" applyAlignment="1">
      <alignment horizontal="center" vertical="center" wrapText="1"/>
    </xf>
    <xf numFmtId="0" fontId="111" fillId="0" borderId="126" xfId="0" applyFont="1" applyBorder="1" applyAlignment="1">
      <alignment horizontal="center" vertical="center" wrapText="1"/>
    </xf>
    <xf numFmtId="0" fontId="111" fillId="0" borderId="86" xfId="0" applyFont="1" applyBorder="1" applyAlignment="1">
      <alignment horizontal="center" vertical="center" wrapText="1"/>
    </xf>
    <xf numFmtId="0" fontId="22" fillId="0" borderId="88" xfId="0" applyFont="1" applyBorder="1" applyAlignment="1">
      <alignment horizontal="center" vertical="center"/>
    </xf>
    <xf numFmtId="0" fontId="22" fillId="0" borderId="91" xfId="0" applyFont="1" applyBorder="1" applyAlignment="1">
      <alignment horizontal="center" vertical="center"/>
    </xf>
    <xf numFmtId="0" fontId="22" fillId="0" borderId="53" xfId="0" applyFont="1" applyBorder="1" applyAlignment="1">
      <alignment horizontal="center" vertical="center"/>
    </xf>
    <xf numFmtId="0" fontId="11" fillId="0" borderId="279" xfId="0" applyFont="1" applyBorder="1" applyAlignment="1">
      <alignment horizontal="center" vertical="center"/>
    </xf>
    <xf numFmtId="0" fontId="11" fillId="0" borderId="57" xfId="0" applyFont="1" applyBorder="1" applyAlignment="1">
      <alignment horizontal="center" vertical="center"/>
    </xf>
    <xf numFmtId="0" fontId="11" fillId="0" borderId="75" xfId="0" applyFont="1" applyBorder="1" applyAlignment="1">
      <alignment horizontal="center" vertical="center"/>
    </xf>
    <xf numFmtId="0" fontId="11" fillId="0" borderId="74" xfId="0" applyFont="1" applyBorder="1" applyAlignment="1">
      <alignment horizontal="center" vertical="center"/>
    </xf>
    <xf numFmtId="0" fontId="11" fillId="0" borderId="22" xfId="0" applyFont="1" applyBorder="1" applyAlignment="1">
      <alignment horizontal="center" vertical="center"/>
    </xf>
    <xf numFmtId="0" fontId="11" fillId="0" borderId="51" xfId="0" applyFont="1" applyBorder="1" applyAlignment="1">
      <alignment horizontal="center" vertical="center"/>
    </xf>
    <xf numFmtId="0" fontId="15" fillId="0" borderId="166" xfId="0" applyFont="1" applyBorder="1" applyAlignment="1">
      <alignment horizontal="center" vertical="center"/>
    </xf>
    <xf numFmtId="0" fontId="15" fillId="0" borderId="52" xfId="0" applyFont="1" applyBorder="1" applyAlignment="1">
      <alignment horizontal="center" vertical="center"/>
    </xf>
    <xf numFmtId="0" fontId="6" fillId="0" borderId="163" xfId="0" applyFont="1" applyBorder="1" applyAlignment="1">
      <alignment horizontal="center" vertical="center"/>
    </xf>
    <xf numFmtId="0" fontId="11" fillId="0" borderId="14" xfId="0" applyFont="1" applyBorder="1" applyAlignment="1">
      <alignment horizontal="left" vertical="top" wrapText="1"/>
    </xf>
    <xf numFmtId="0" fontId="11" fillId="0" borderId="1" xfId="0" applyFont="1" applyBorder="1" applyAlignment="1">
      <alignment horizontal="left" vertical="top" wrapText="1"/>
    </xf>
    <xf numFmtId="0" fontId="11" fillId="0" borderId="280" xfId="0" applyFont="1" applyBorder="1" applyAlignment="1">
      <alignment horizontal="left" vertical="top" wrapText="1"/>
    </xf>
    <xf numFmtId="0" fontId="11" fillId="0" borderId="281" xfId="0" applyFont="1" applyBorder="1" applyAlignment="1">
      <alignment horizontal="left" vertical="top" wrapText="1"/>
    </xf>
    <xf numFmtId="0" fontId="11" fillId="0" borderId="36" xfId="0" applyFont="1" applyBorder="1" applyAlignment="1">
      <alignment horizontal="left" vertical="top" wrapText="1"/>
    </xf>
    <xf numFmtId="0" fontId="11" fillId="0" borderId="51" xfId="0" applyFont="1" applyBorder="1" applyAlignment="1">
      <alignment horizontal="left" vertical="top" wrapText="1"/>
    </xf>
    <xf numFmtId="0" fontId="11" fillId="0" borderId="13" xfId="0" applyFont="1" applyBorder="1" applyAlignment="1">
      <alignment horizontal="left" vertical="top" wrapText="1"/>
    </xf>
    <xf numFmtId="0" fontId="11" fillId="0" borderId="15" xfId="0" applyFont="1" applyBorder="1" applyAlignment="1">
      <alignment horizontal="left" vertical="top" wrapText="1"/>
    </xf>
    <xf numFmtId="0" fontId="11" fillId="0" borderId="56" xfId="0" applyFont="1" applyBorder="1" applyAlignment="1">
      <alignment vertical="center" textRotation="255"/>
    </xf>
    <xf numFmtId="0" fontId="11" fillId="0" borderId="16" xfId="0" applyFont="1" applyBorder="1" applyAlignment="1">
      <alignment vertical="center" textRotation="255"/>
    </xf>
    <xf numFmtId="0" fontId="11" fillId="0" borderId="24" xfId="0" applyFont="1" applyBorder="1" applyAlignment="1">
      <alignment vertical="center" textRotation="255"/>
    </xf>
    <xf numFmtId="0" fontId="12" fillId="0" borderId="52" xfId="0" applyFont="1" applyBorder="1" applyAlignment="1">
      <alignment vertical="center" wrapText="1"/>
    </xf>
    <xf numFmtId="0" fontId="7" fillId="0" borderId="165"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299" xfId="0" applyFont="1" applyBorder="1" applyAlignment="1" applyProtection="1">
      <alignment horizontal="center" vertical="center"/>
      <protection locked="0"/>
    </xf>
    <xf numFmtId="0" fontId="7" fillId="0" borderId="72"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300" xfId="0" applyFont="1" applyBorder="1" applyAlignment="1" applyProtection="1">
      <alignment horizontal="center" vertical="center"/>
      <protection locked="0"/>
    </xf>
    <xf numFmtId="0" fontId="7" fillId="0" borderId="67" xfId="0" applyFont="1" applyBorder="1" applyAlignment="1" applyProtection="1">
      <alignment horizontal="center" vertical="center"/>
      <protection locked="0"/>
    </xf>
    <xf numFmtId="0" fontId="7" fillId="0" borderId="69" xfId="0" applyFont="1" applyBorder="1" applyAlignment="1" applyProtection="1">
      <alignment horizontal="center" vertical="center"/>
      <protection locked="0"/>
    </xf>
    <xf numFmtId="0" fontId="7" fillId="0" borderId="301" xfId="0" applyFont="1" applyBorder="1" applyAlignment="1" applyProtection="1">
      <alignment horizontal="center" vertical="center"/>
      <protection locked="0"/>
    </xf>
    <xf numFmtId="0" fontId="12" fillId="0" borderId="243" xfId="0" applyFont="1" applyBorder="1" applyAlignment="1">
      <alignment horizontal="center" vertical="center" wrapText="1"/>
    </xf>
    <xf numFmtId="0" fontId="12" fillId="0" borderId="244" xfId="0" applyFont="1" applyBorder="1" applyAlignment="1">
      <alignment horizontal="center" vertical="center" wrapText="1"/>
    </xf>
    <xf numFmtId="0" fontId="12" fillId="0" borderId="245" xfId="0" applyFont="1" applyBorder="1" applyAlignment="1">
      <alignment horizontal="center" vertical="center" wrapText="1"/>
    </xf>
    <xf numFmtId="0" fontId="6" fillId="0" borderId="56" xfId="0" applyFont="1" applyBorder="1" applyAlignment="1">
      <alignment vertical="center" textRotation="255"/>
    </xf>
    <xf numFmtId="0" fontId="6" fillId="0" borderId="24" xfId="0" applyFont="1" applyBorder="1" applyAlignment="1">
      <alignment vertical="center" textRotation="255"/>
    </xf>
    <xf numFmtId="0" fontId="68" fillId="0" borderId="165" xfId="0" applyFont="1" applyBorder="1" applyAlignment="1">
      <alignment horizontal="center" vertical="center"/>
    </xf>
    <xf numFmtId="0" fontId="68" fillId="0" borderId="5" xfId="0" applyFont="1" applyBorder="1" applyAlignment="1">
      <alignment horizontal="center" vertical="center"/>
    </xf>
    <xf numFmtId="0" fontId="68" fillId="0" borderId="6" xfId="0" applyFont="1" applyBorder="1" applyAlignment="1">
      <alignment horizontal="center" vertical="center"/>
    </xf>
    <xf numFmtId="0" fontId="4" fillId="2" borderId="0" xfId="0" applyFont="1" applyFill="1" applyAlignment="1">
      <alignment horizontal="left" vertical="center" shrinkToFit="1"/>
    </xf>
    <xf numFmtId="0" fontId="25" fillId="5" borderId="163" xfId="0" applyFont="1" applyFill="1" applyBorder="1" applyAlignment="1">
      <alignment horizontal="center" vertical="center" wrapText="1"/>
    </xf>
    <xf numFmtId="0" fontId="25" fillId="5" borderId="174" xfId="0" applyFont="1" applyFill="1" applyBorder="1" applyAlignment="1">
      <alignment horizontal="center" vertical="center" wrapText="1"/>
    </xf>
    <xf numFmtId="0" fontId="25" fillId="0" borderId="0" xfId="0" applyFont="1" applyAlignment="1">
      <alignment horizontal="center" vertical="center" wrapText="1"/>
    </xf>
    <xf numFmtId="0" fontId="15" fillId="0" borderId="31" xfId="0" applyFont="1" applyBorder="1" applyAlignment="1">
      <alignment vertical="center" wrapText="1"/>
    </xf>
    <xf numFmtId="0" fontId="15" fillId="0" borderId="32" xfId="0" applyFont="1" applyBorder="1" applyAlignment="1">
      <alignment vertical="center" wrapText="1"/>
    </xf>
    <xf numFmtId="0" fontId="15" fillId="0" borderId="49" xfId="0" applyFont="1" applyBorder="1" applyAlignment="1">
      <alignment vertical="center" wrapText="1"/>
    </xf>
    <xf numFmtId="0" fontId="15" fillId="0" borderId="50" xfId="0" applyFont="1" applyBorder="1" applyAlignment="1">
      <alignment vertical="center" wrapText="1"/>
    </xf>
    <xf numFmtId="0" fontId="15" fillId="0" borderId="49" xfId="0" applyFont="1" applyBorder="1" applyAlignment="1">
      <alignment horizontal="left" vertical="center" wrapText="1"/>
    </xf>
    <xf numFmtId="0" fontId="15" fillId="0" borderId="50" xfId="0" applyFont="1" applyBorder="1" applyAlignment="1">
      <alignment horizontal="left" vertical="center" wrapText="1"/>
    </xf>
    <xf numFmtId="0" fontId="15" fillId="0" borderId="11" xfId="0" applyFont="1" applyBorder="1" applyAlignment="1">
      <alignment horizontal="left" vertical="center" wrapText="1"/>
    </xf>
  </cellXfs>
  <cellStyles count="4">
    <cellStyle name="桁区切り" xfId="2" builtinId="6"/>
    <cellStyle name="標準" xfId="0" builtinId="0"/>
    <cellStyle name="標準 2" xfId="1" xr:uid="{2552EAEC-6116-449B-A231-3AD3AAE2D30E}"/>
    <cellStyle name="標準 3" xfId="3" xr:uid="{B04364BF-F2D0-4747-8F51-9B9AFFE7EA8D}"/>
  </cellStyles>
  <dxfs count="0"/>
  <tableStyles count="0" defaultTableStyle="TableStyleMedium2" defaultPivotStyle="PivotStyleLight16"/>
  <colors>
    <mruColors>
      <color rgb="FF3333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78441</xdr:colOff>
      <xdr:row>25</xdr:row>
      <xdr:rowOff>5043</xdr:rowOff>
    </xdr:from>
    <xdr:to>
      <xdr:col>9</xdr:col>
      <xdr:colOff>1647266</xdr:colOff>
      <xdr:row>29</xdr:row>
      <xdr:rowOff>56029</xdr:rowOff>
    </xdr:to>
    <xdr:sp macro="" textlink="">
      <xdr:nvSpPr>
        <xdr:cNvPr id="4" name="大かっこ 3">
          <a:extLst>
            <a:ext uri="{FF2B5EF4-FFF2-40B4-BE49-F238E27FC236}">
              <a16:creationId xmlns:a16="http://schemas.microsoft.com/office/drawing/2014/main" id="{98B2FE49-3356-908F-FEA6-760565D88F49}"/>
            </a:ext>
          </a:extLst>
        </xdr:cNvPr>
        <xdr:cNvSpPr/>
      </xdr:nvSpPr>
      <xdr:spPr>
        <a:xfrm>
          <a:off x="78441" y="8779249"/>
          <a:ext cx="5636560" cy="723339"/>
        </a:xfrm>
        <a:prstGeom prst="bracketPair">
          <a:avLst>
            <a:gd name="adj" fmla="val 1021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0</xdr:rowOff>
    </xdr:from>
    <xdr:to>
      <xdr:col>4</xdr:col>
      <xdr:colOff>6350</xdr:colOff>
      <xdr:row>17</xdr:row>
      <xdr:rowOff>0</xdr:rowOff>
    </xdr:to>
    <xdr:cxnSp macro="">
      <xdr:nvCxnSpPr>
        <xdr:cNvPr id="2" name="直線コネクタ 5">
          <a:extLst>
            <a:ext uri="{FF2B5EF4-FFF2-40B4-BE49-F238E27FC236}">
              <a16:creationId xmlns:a16="http://schemas.microsoft.com/office/drawing/2014/main" id="{BE9731A8-C29A-4FD8-A31A-113A9F7B9145}"/>
            </a:ext>
          </a:extLst>
        </xdr:cNvPr>
        <xdr:cNvCxnSpPr>
          <a:cxnSpLocks noChangeShapeType="1"/>
        </xdr:cNvCxnSpPr>
      </xdr:nvCxnSpPr>
      <xdr:spPr bwMode="auto">
        <a:xfrm>
          <a:off x="0" y="2311400"/>
          <a:ext cx="2520950" cy="3302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487680</xdr:colOff>
      <xdr:row>15</xdr:row>
      <xdr:rowOff>9525</xdr:rowOff>
    </xdr:from>
    <xdr:ext cx="1289589" cy="259045"/>
    <xdr:sp macro="" textlink="">
      <xdr:nvSpPr>
        <xdr:cNvPr id="3" name="テキスト ボックス 2">
          <a:extLst>
            <a:ext uri="{FF2B5EF4-FFF2-40B4-BE49-F238E27FC236}">
              <a16:creationId xmlns:a16="http://schemas.microsoft.com/office/drawing/2014/main" id="{3CCAC41E-54BD-4AC7-BA03-6E643E782DC7}"/>
            </a:ext>
          </a:extLst>
        </xdr:cNvPr>
        <xdr:cNvSpPr txBox="1"/>
      </xdr:nvSpPr>
      <xdr:spPr>
        <a:xfrm>
          <a:off x="1116330" y="2320925"/>
          <a:ext cx="12895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雇用形態・性別</a:t>
          </a:r>
        </a:p>
      </xdr:txBody>
    </xdr:sp>
    <xdr:clientData/>
  </xdr:oneCellAnchor>
  <xdr:oneCellAnchor>
    <xdr:from>
      <xdr:col>0</xdr:col>
      <xdr:colOff>11430</xdr:colOff>
      <xdr:row>15</xdr:row>
      <xdr:rowOff>238125</xdr:rowOff>
    </xdr:from>
    <xdr:ext cx="809452" cy="265363"/>
    <xdr:sp macro="" textlink="">
      <xdr:nvSpPr>
        <xdr:cNvPr id="4" name="テキスト ボックス 3">
          <a:extLst>
            <a:ext uri="{FF2B5EF4-FFF2-40B4-BE49-F238E27FC236}">
              <a16:creationId xmlns:a16="http://schemas.microsoft.com/office/drawing/2014/main" id="{A5F2A316-A48C-49EC-A914-34B2CB2E2BD2}"/>
            </a:ext>
          </a:extLst>
        </xdr:cNvPr>
        <xdr:cNvSpPr txBox="1"/>
      </xdr:nvSpPr>
      <xdr:spPr>
        <a:xfrm>
          <a:off x="11430" y="2473325"/>
          <a:ext cx="809452" cy="265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職種</a:t>
          </a:r>
        </a:p>
      </xdr:txBody>
    </xdr:sp>
    <xdr:clientData/>
  </xdr:oneCellAnchor>
  <xdr:oneCellAnchor>
    <xdr:from>
      <xdr:col>0</xdr:col>
      <xdr:colOff>5081</xdr:colOff>
      <xdr:row>9</xdr:row>
      <xdr:rowOff>129540</xdr:rowOff>
    </xdr:from>
    <xdr:ext cx="6216649" cy="1264920"/>
    <xdr:sp macro="" textlink="">
      <xdr:nvSpPr>
        <xdr:cNvPr id="5" name="テキスト ボックス 4">
          <a:extLst>
            <a:ext uri="{FF2B5EF4-FFF2-40B4-BE49-F238E27FC236}">
              <a16:creationId xmlns:a16="http://schemas.microsoft.com/office/drawing/2014/main" id="{D2F5DB90-AE48-443A-8F12-1FB331521282}"/>
            </a:ext>
          </a:extLst>
        </xdr:cNvPr>
        <xdr:cNvSpPr txBox="1"/>
      </xdr:nvSpPr>
      <xdr:spPr>
        <a:xfrm>
          <a:off x="5081" y="2186940"/>
          <a:ext cx="6216649" cy="1264920"/>
        </a:xfrm>
        <a:prstGeom prst="rect">
          <a:avLst/>
        </a:prstGeom>
        <a:solidFill>
          <a:schemeClr val="bg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tIns="108000" spcCol="180000" rtlCol="0" anchor="ctr" anchorCtr="0">
          <a:noAutofit/>
        </a:bodyPr>
        <a:lstStyle/>
        <a:p>
          <a:pPr>
            <a:lnSpc>
              <a:spcPts val="900"/>
            </a:lnSpc>
          </a:pP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非正規職員の常勤換算人数の算出について</a:t>
          </a:r>
          <a:r>
            <a:rPr kumimoji="1" lang="en-US" altLang="ja-JP" sz="1100">
              <a:latin typeface="ＭＳ ゴシック" panose="020B0609070205080204" pitchFamily="49" charset="-128"/>
              <a:ea typeface="ＭＳ ゴシック" panose="020B0609070205080204" pitchFamily="49" charset="-128"/>
            </a:rPr>
            <a:t>】</a:t>
          </a:r>
        </a:p>
        <a:p>
          <a:pPr>
            <a:lnSpc>
              <a:spcPts val="900"/>
            </a:lnSpc>
          </a:pPr>
          <a:endParaRPr kumimoji="1" lang="en-US" altLang="ja-JP" sz="1100">
            <a:latin typeface="ＭＳ ゴシック" panose="020B0609070205080204" pitchFamily="49" charset="-128"/>
            <a:ea typeface="ＭＳ ゴシック" panose="020B0609070205080204" pitchFamily="49" charset="-128"/>
          </a:endParaRPr>
        </a:p>
        <a:p>
          <a:pPr>
            <a:lnSpc>
              <a:spcPts val="900"/>
            </a:lnSpc>
          </a:pPr>
          <a:r>
            <a:rPr kumimoji="1" lang="ja-JP" altLang="en-US" sz="1100">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非正規職員</a:t>
          </a:r>
          <a:r>
            <a:rPr kumimoji="1" lang="ja-JP" altLang="en-US" sz="1100">
              <a:latin typeface="ＭＳ ゴシック" panose="020B0609070205080204" pitchFamily="49" charset="-128"/>
              <a:ea typeface="ＭＳ ゴシック" panose="020B0609070205080204" pitchFamily="49" charset="-128"/>
            </a:rPr>
            <a:t>全員の１週間の合計就業時間数）</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（貴事業所の１週間の所定労働時間）　</a:t>
          </a:r>
          <a:endParaRPr kumimoji="1" lang="en-US" altLang="ja-JP" sz="1100">
            <a:latin typeface="ＭＳ ゴシック" panose="020B0609070205080204" pitchFamily="49" charset="-128"/>
            <a:ea typeface="ＭＳ ゴシック" panose="020B0609070205080204" pitchFamily="49" charset="-128"/>
          </a:endParaRPr>
        </a:p>
        <a:p>
          <a:pPr>
            <a:lnSpc>
              <a:spcPts val="900"/>
            </a:lnSpc>
          </a:pPr>
          <a:endParaRPr kumimoji="1" lang="en-US" altLang="ja-JP" sz="1100">
            <a:latin typeface="ＭＳ ゴシック" panose="020B0609070205080204" pitchFamily="49" charset="-128"/>
            <a:ea typeface="ＭＳ ゴシック" panose="020B0609070205080204" pitchFamily="49" charset="-128"/>
          </a:endParaRPr>
        </a:p>
        <a:p>
          <a:pPr>
            <a:lnSpc>
              <a:spcPts val="1200"/>
            </a:lnSpc>
          </a:pPr>
          <a:r>
            <a:rPr kumimoji="1" lang="ja-JP" altLang="en-US" sz="1100">
              <a:latin typeface="ＭＳ ゴシック" panose="020B0609070205080204" pitchFamily="49" charset="-128"/>
              <a:ea typeface="ＭＳ ゴシック" panose="020B0609070205080204" pitchFamily="49" charset="-128"/>
            </a:rPr>
            <a:t>例：合計就業時間数 </a:t>
          </a:r>
          <a:r>
            <a:rPr kumimoji="1" lang="en-US" altLang="ja-JP" sz="1100">
              <a:latin typeface="ＭＳ ゴシック" panose="020B0609070205080204" pitchFamily="49" charset="-128"/>
              <a:ea typeface="ＭＳ ゴシック" panose="020B0609070205080204" pitchFamily="49" charset="-128"/>
            </a:rPr>
            <a:t>950.5</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baseline="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所定労働時間 </a:t>
          </a:r>
          <a:r>
            <a:rPr kumimoji="1" lang="en-US" altLang="ja-JP" sz="1100">
              <a:latin typeface="ＭＳ ゴシック" panose="020B0609070205080204" pitchFamily="49" charset="-128"/>
              <a:ea typeface="ＭＳ ゴシック" panose="020B0609070205080204" pitchFamily="49" charset="-128"/>
            </a:rPr>
            <a:t>40</a:t>
          </a:r>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23.76</a:t>
          </a:r>
          <a:r>
            <a:rPr kumimoji="1" lang="ja-JP" altLang="en-US" sz="1050">
              <a:latin typeface="ＭＳ ゴシック" panose="020B0609070205080204" pitchFamily="49" charset="-128"/>
              <a:ea typeface="ＭＳ ゴシック" panose="020B0609070205080204" pitchFamily="49" charset="-128"/>
            </a:rPr>
            <a:t>（小数点</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第２位以下切捨て）</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23.7</a:t>
          </a:r>
          <a:r>
            <a:rPr kumimoji="1" lang="ja-JP" altLang="en-US" sz="1100">
              <a:latin typeface="ＭＳ ゴシック" panose="020B0609070205080204" pitchFamily="49" charset="-128"/>
              <a:ea typeface="ＭＳ ゴシック" panose="020B0609070205080204" pitchFamily="49" charset="-128"/>
            </a:rPr>
            <a:t>人</a:t>
          </a:r>
          <a:endParaRPr kumimoji="1" lang="en-US" altLang="ja-JP" sz="1100">
            <a:latin typeface="ＭＳ ゴシック" panose="020B0609070205080204" pitchFamily="49" charset="-128"/>
            <a:ea typeface="ＭＳ ゴシック" panose="020B0609070205080204" pitchFamily="49" charset="-128"/>
          </a:endParaRPr>
        </a:p>
        <a:p>
          <a:pPr>
            <a:lnSpc>
              <a:spcPts val="1200"/>
            </a:lnSpc>
          </a:pP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正規職員は、実人数＝常勤換算人数となります。兼務の場合は、上記「注</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」のとおり、</a:t>
          </a:r>
          <a:endParaRPr lang="ja-JP" altLang="ja-JP">
            <a:effectLst/>
          </a:endParaRPr>
        </a:p>
        <a:p>
          <a:r>
            <a:rPr kumimoji="1" lang="ja-JP" altLang="ja-JP" sz="1100">
              <a:solidFill>
                <a:schemeClr val="dk1"/>
              </a:solidFill>
              <a:effectLst/>
              <a:latin typeface="+mn-lt"/>
              <a:ea typeface="+mn-ea"/>
              <a:cs typeface="+mn-cs"/>
            </a:rPr>
            <a:t>　主な事業所・職種のいずれか一方のみに記入しますので、必ず整数になります。</a:t>
          </a:r>
          <a:endParaRPr lang="ja-JP" altLang="ja-JP">
            <a:effectLst/>
          </a:endParaRPr>
        </a:p>
      </xdr:txBody>
    </xdr:sp>
    <xdr:clientData/>
  </xdr:oneCellAnchor>
  <xdr:twoCellAnchor>
    <xdr:from>
      <xdr:col>7</xdr:col>
      <xdr:colOff>232091</xdr:colOff>
      <xdr:row>1</xdr:row>
      <xdr:rowOff>9526</xdr:rowOff>
    </xdr:from>
    <xdr:to>
      <xdr:col>10</xdr:col>
      <xdr:colOff>4757</xdr:colOff>
      <xdr:row>1</xdr:row>
      <xdr:rowOff>257176</xdr:rowOff>
    </xdr:to>
    <xdr:sp macro="" textlink="">
      <xdr:nvSpPr>
        <xdr:cNvPr id="6" name="テキスト ボックス 5">
          <a:extLst>
            <a:ext uri="{FF2B5EF4-FFF2-40B4-BE49-F238E27FC236}">
              <a16:creationId xmlns:a16="http://schemas.microsoft.com/office/drawing/2014/main" id="{6A280904-8481-485A-BAA7-27846FEE4F1C}"/>
            </a:ext>
          </a:extLst>
        </xdr:cNvPr>
        <xdr:cNvSpPr txBox="1"/>
      </xdr:nvSpPr>
      <xdr:spPr>
        <a:xfrm>
          <a:off x="4613591" y="342901"/>
          <a:ext cx="1839591" cy="247650"/>
        </a:xfrm>
        <a:prstGeom prst="rect">
          <a:avLst/>
        </a:prstGeom>
        <a:no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実人数および常勤換算</a:t>
          </a:r>
        </a:p>
      </xdr:txBody>
    </xdr:sp>
    <xdr:clientData/>
  </xdr:twoCellAnchor>
  <xdr:twoCellAnchor>
    <xdr:from>
      <xdr:col>6</xdr:col>
      <xdr:colOff>398780</xdr:colOff>
      <xdr:row>0</xdr:row>
      <xdr:rowOff>304801</xdr:rowOff>
    </xdr:from>
    <xdr:to>
      <xdr:col>7</xdr:col>
      <xdr:colOff>260425</xdr:colOff>
      <xdr:row>1</xdr:row>
      <xdr:rowOff>250897</xdr:rowOff>
    </xdr:to>
    <xdr:sp macro="" textlink="">
      <xdr:nvSpPr>
        <xdr:cNvPr id="7" name="テキスト ボックス 6">
          <a:extLst>
            <a:ext uri="{FF2B5EF4-FFF2-40B4-BE49-F238E27FC236}">
              <a16:creationId xmlns:a16="http://schemas.microsoft.com/office/drawing/2014/main" id="{1DFCC15F-1C02-4B69-844D-B982F8EBB898}"/>
            </a:ext>
          </a:extLst>
        </xdr:cNvPr>
        <xdr:cNvSpPr txBox="1"/>
      </xdr:nvSpPr>
      <xdr:spPr>
        <a:xfrm>
          <a:off x="4170680" y="165101"/>
          <a:ext cx="490295" cy="161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0" lang="ja-JP" altLang="en-US" sz="1600" b="1" i="0" u="none" strike="noStrike" kern="0" cap="none" spc="0" normalizeH="0" baseline="0" noProof="0">
              <a:ln>
                <a:noFill/>
              </a:ln>
              <a:solidFill>
                <a:srgbClr val="000000"/>
              </a:solidFill>
              <a:effectLst/>
              <a:uLnTx/>
              <a:uFillTx/>
              <a:latin typeface="ＭＳ Ｐゴシック"/>
              <a:ea typeface="+mn-ea"/>
              <a:cs typeface="+mn-cs"/>
            </a:rPr>
            <a:t>👉</a:t>
          </a:r>
          <a:endParaRPr kumimoji="1" lang="ja-JP" altLang="en-US" sz="1600" b="1"/>
        </a:p>
      </xdr:txBody>
    </xdr:sp>
    <xdr:clientData/>
  </xdr:twoCellAnchor>
  <xdr:twoCellAnchor>
    <xdr:from>
      <xdr:col>0</xdr:col>
      <xdr:colOff>0</xdr:colOff>
      <xdr:row>41</xdr:row>
      <xdr:rowOff>0</xdr:rowOff>
    </xdr:from>
    <xdr:to>
      <xdr:col>4</xdr:col>
      <xdr:colOff>6350</xdr:colOff>
      <xdr:row>43</xdr:row>
      <xdr:rowOff>0</xdr:rowOff>
    </xdr:to>
    <xdr:cxnSp macro="">
      <xdr:nvCxnSpPr>
        <xdr:cNvPr id="8" name="直線コネクタ 5">
          <a:extLst>
            <a:ext uri="{FF2B5EF4-FFF2-40B4-BE49-F238E27FC236}">
              <a16:creationId xmlns:a16="http://schemas.microsoft.com/office/drawing/2014/main" id="{E2BDB9B8-6876-4BC0-B138-9C8C41D77677}"/>
            </a:ext>
          </a:extLst>
        </xdr:cNvPr>
        <xdr:cNvCxnSpPr>
          <a:cxnSpLocks noChangeShapeType="1"/>
        </xdr:cNvCxnSpPr>
      </xdr:nvCxnSpPr>
      <xdr:spPr bwMode="auto">
        <a:xfrm>
          <a:off x="0" y="3457575"/>
          <a:ext cx="2530475" cy="4953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487680</xdr:colOff>
      <xdr:row>41</xdr:row>
      <xdr:rowOff>9525</xdr:rowOff>
    </xdr:from>
    <xdr:ext cx="1289589" cy="259045"/>
    <xdr:sp macro="" textlink="">
      <xdr:nvSpPr>
        <xdr:cNvPr id="9" name="テキスト ボックス 8">
          <a:extLst>
            <a:ext uri="{FF2B5EF4-FFF2-40B4-BE49-F238E27FC236}">
              <a16:creationId xmlns:a16="http://schemas.microsoft.com/office/drawing/2014/main" id="{FFD8D6FF-AA85-4D76-B20F-183C5F280C9C}"/>
            </a:ext>
          </a:extLst>
        </xdr:cNvPr>
        <xdr:cNvSpPr txBox="1"/>
      </xdr:nvSpPr>
      <xdr:spPr>
        <a:xfrm>
          <a:off x="1125855" y="3467100"/>
          <a:ext cx="12895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雇用形態・性別</a:t>
          </a:r>
        </a:p>
      </xdr:txBody>
    </xdr:sp>
    <xdr:clientData/>
  </xdr:oneCellAnchor>
  <xdr:oneCellAnchor>
    <xdr:from>
      <xdr:col>0</xdr:col>
      <xdr:colOff>11430</xdr:colOff>
      <xdr:row>41</xdr:row>
      <xdr:rowOff>238125</xdr:rowOff>
    </xdr:from>
    <xdr:ext cx="809452" cy="265363"/>
    <xdr:sp macro="" textlink="">
      <xdr:nvSpPr>
        <xdr:cNvPr id="10" name="テキスト ボックス 9">
          <a:extLst>
            <a:ext uri="{FF2B5EF4-FFF2-40B4-BE49-F238E27FC236}">
              <a16:creationId xmlns:a16="http://schemas.microsoft.com/office/drawing/2014/main" id="{E1782C8F-6F0D-464B-97E4-9283846C74B4}"/>
            </a:ext>
          </a:extLst>
        </xdr:cNvPr>
        <xdr:cNvSpPr txBox="1"/>
      </xdr:nvSpPr>
      <xdr:spPr>
        <a:xfrm>
          <a:off x="11430" y="3695700"/>
          <a:ext cx="809452" cy="265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職種</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250825</xdr:colOff>
      <xdr:row>3</xdr:row>
      <xdr:rowOff>3175</xdr:rowOff>
    </xdr:from>
    <xdr:ext cx="1600511" cy="259045"/>
    <xdr:sp macro="" textlink="">
      <xdr:nvSpPr>
        <xdr:cNvPr id="2" name="テキスト ボックス 1">
          <a:extLst>
            <a:ext uri="{FF2B5EF4-FFF2-40B4-BE49-F238E27FC236}">
              <a16:creationId xmlns:a16="http://schemas.microsoft.com/office/drawing/2014/main" id="{8EA4FA43-983C-4FED-8D8E-4720B2DD4298}"/>
            </a:ext>
          </a:extLst>
        </xdr:cNvPr>
        <xdr:cNvSpPr txBox="1"/>
      </xdr:nvSpPr>
      <xdr:spPr>
        <a:xfrm>
          <a:off x="2136775" y="511175"/>
          <a:ext cx="16005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雇用形態・性別</a:t>
          </a:r>
        </a:p>
      </xdr:txBody>
    </xdr:sp>
    <xdr:clientData/>
  </xdr:oneCellAnchor>
  <xdr:oneCellAnchor>
    <xdr:from>
      <xdr:col>1</xdr:col>
      <xdr:colOff>0</xdr:colOff>
      <xdr:row>3</xdr:row>
      <xdr:rowOff>174625</xdr:rowOff>
    </xdr:from>
    <xdr:ext cx="1574516" cy="265862"/>
    <xdr:sp macro="" textlink="">
      <xdr:nvSpPr>
        <xdr:cNvPr id="3" name="テキスト ボックス 2">
          <a:extLst>
            <a:ext uri="{FF2B5EF4-FFF2-40B4-BE49-F238E27FC236}">
              <a16:creationId xmlns:a16="http://schemas.microsoft.com/office/drawing/2014/main" id="{896A72C7-ED73-41E2-BE9C-38CC95395784}"/>
            </a:ext>
          </a:extLst>
        </xdr:cNvPr>
        <xdr:cNvSpPr txBox="1"/>
      </xdr:nvSpPr>
      <xdr:spPr>
        <a:xfrm>
          <a:off x="628650" y="669925"/>
          <a:ext cx="1574516" cy="265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年齢構成</a:t>
          </a:r>
        </a:p>
      </xdr:txBody>
    </xdr:sp>
    <xdr:clientData/>
  </xdr:oneCellAnchor>
  <xdr:twoCellAnchor>
    <xdr:from>
      <xdr:col>15</xdr:col>
      <xdr:colOff>69851</xdr:colOff>
      <xdr:row>0</xdr:row>
      <xdr:rowOff>60324</xdr:rowOff>
    </xdr:from>
    <xdr:to>
      <xdr:col>17</xdr:col>
      <xdr:colOff>1</xdr:colOff>
      <xdr:row>0</xdr:row>
      <xdr:rowOff>304886</xdr:rowOff>
    </xdr:to>
    <xdr:sp macro="" textlink="">
      <xdr:nvSpPr>
        <xdr:cNvPr id="4" name="テキスト ボックス 3">
          <a:extLst>
            <a:ext uri="{FF2B5EF4-FFF2-40B4-BE49-F238E27FC236}">
              <a16:creationId xmlns:a16="http://schemas.microsoft.com/office/drawing/2014/main" id="{BA3C723A-C8D7-4B42-8BDE-6D510681BE99}"/>
            </a:ext>
          </a:extLst>
        </xdr:cNvPr>
        <xdr:cNvSpPr txBox="1"/>
      </xdr:nvSpPr>
      <xdr:spPr>
        <a:xfrm>
          <a:off x="9499601" y="60324"/>
          <a:ext cx="1187450" cy="104862"/>
        </a:xfrm>
        <a:prstGeom prst="rect">
          <a:avLst/>
        </a:prstGeom>
        <a:no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実人数</a:t>
          </a:r>
        </a:p>
      </xdr:txBody>
    </xdr:sp>
    <xdr:clientData/>
  </xdr:twoCellAnchor>
  <xdr:twoCellAnchor>
    <xdr:from>
      <xdr:col>14</xdr:col>
      <xdr:colOff>30480</xdr:colOff>
      <xdr:row>0</xdr:row>
      <xdr:rowOff>0</xdr:rowOff>
    </xdr:from>
    <xdr:to>
      <xdr:col>15</xdr:col>
      <xdr:colOff>71804</xdr:colOff>
      <xdr:row>0</xdr:row>
      <xdr:rowOff>284553</xdr:rowOff>
    </xdr:to>
    <xdr:sp macro="" textlink="">
      <xdr:nvSpPr>
        <xdr:cNvPr id="5" name="テキスト ボックス 4">
          <a:extLst>
            <a:ext uri="{FF2B5EF4-FFF2-40B4-BE49-F238E27FC236}">
              <a16:creationId xmlns:a16="http://schemas.microsoft.com/office/drawing/2014/main" id="{63416A8E-BA90-45CE-9096-00AC946ED7CD}"/>
            </a:ext>
          </a:extLst>
        </xdr:cNvPr>
        <xdr:cNvSpPr txBox="1"/>
      </xdr:nvSpPr>
      <xdr:spPr>
        <a:xfrm>
          <a:off x="4786630" y="0"/>
          <a:ext cx="403274" cy="284553"/>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cs typeface="+mn-cs"/>
            </a:rPr>
            <a:t>👉</a:t>
          </a:r>
          <a:endPar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xdr:col>
      <xdr:colOff>309880</xdr:colOff>
      <xdr:row>17</xdr:row>
      <xdr:rowOff>0</xdr:rowOff>
    </xdr:from>
    <xdr:ext cx="1107434" cy="259045"/>
    <xdr:sp macro="" textlink="">
      <xdr:nvSpPr>
        <xdr:cNvPr id="6" name="テキスト ボックス 5">
          <a:extLst>
            <a:ext uri="{FF2B5EF4-FFF2-40B4-BE49-F238E27FC236}">
              <a16:creationId xmlns:a16="http://schemas.microsoft.com/office/drawing/2014/main" id="{74416BD6-979A-4502-B08D-47B195682088}"/>
            </a:ext>
          </a:extLst>
        </xdr:cNvPr>
        <xdr:cNvSpPr txBox="1"/>
      </xdr:nvSpPr>
      <xdr:spPr>
        <a:xfrm>
          <a:off x="2195830" y="2832100"/>
          <a:ext cx="110743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雇用形態・性別</a:t>
          </a:r>
        </a:p>
      </xdr:txBody>
    </xdr:sp>
    <xdr:clientData/>
  </xdr:oneCellAnchor>
  <xdr:oneCellAnchor>
    <xdr:from>
      <xdr:col>1</xdr:col>
      <xdr:colOff>57150</xdr:colOff>
      <xdr:row>17</xdr:row>
      <xdr:rowOff>155575</xdr:rowOff>
    </xdr:from>
    <xdr:ext cx="815163" cy="259045"/>
    <xdr:sp macro="" textlink="">
      <xdr:nvSpPr>
        <xdr:cNvPr id="7" name="テキスト ボックス 6">
          <a:extLst>
            <a:ext uri="{FF2B5EF4-FFF2-40B4-BE49-F238E27FC236}">
              <a16:creationId xmlns:a16="http://schemas.microsoft.com/office/drawing/2014/main" id="{6BFE0FCA-B6CB-4EB0-A34F-3284646F0524}"/>
            </a:ext>
          </a:extLst>
        </xdr:cNvPr>
        <xdr:cNvSpPr txBox="1"/>
      </xdr:nvSpPr>
      <xdr:spPr>
        <a:xfrm>
          <a:off x="685800" y="2987675"/>
          <a:ext cx="81516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勤続年数</a:t>
          </a:r>
        </a:p>
      </xdr:txBody>
    </xdr:sp>
    <xdr:clientData/>
  </xdr:oneCellAnchor>
  <xdr:twoCellAnchor>
    <xdr:from>
      <xdr:col>15</xdr:col>
      <xdr:colOff>113190</xdr:colOff>
      <xdr:row>14</xdr:row>
      <xdr:rowOff>637224</xdr:rowOff>
    </xdr:from>
    <xdr:to>
      <xdr:col>17</xdr:col>
      <xdr:colOff>3971</xdr:colOff>
      <xdr:row>14</xdr:row>
      <xdr:rowOff>877368</xdr:rowOff>
    </xdr:to>
    <xdr:sp macro="" textlink="">
      <xdr:nvSpPr>
        <xdr:cNvPr id="10" name="テキスト ボックス 9">
          <a:extLst>
            <a:ext uri="{FF2B5EF4-FFF2-40B4-BE49-F238E27FC236}">
              <a16:creationId xmlns:a16="http://schemas.microsoft.com/office/drawing/2014/main" id="{6114AB72-06BE-43CE-8135-6FDDDB50AB39}"/>
            </a:ext>
          </a:extLst>
        </xdr:cNvPr>
        <xdr:cNvSpPr txBox="1"/>
      </xdr:nvSpPr>
      <xdr:spPr>
        <a:xfrm>
          <a:off x="5104290" y="4340544"/>
          <a:ext cx="660401" cy="240144"/>
        </a:xfrm>
        <a:prstGeom prst="rect">
          <a:avLst/>
        </a:prstGeom>
        <a:no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実人数</a:t>
          </a:r>
        </a:p>
      </xdr:txBody>
    </xdr:sp>
    <xdr:clientData/>
  </xdr:twoCellAnchor>
  <xdr:twoCellAnchor>
    <xdr:from>
      <xdr:col>14</xdr:col>
      <xdr:colOff>99060</xdr:colOff>
      <xdr:row>14</xdr:row>
      <xdr:rowOff>581342</xdr:rowOff>
    </xdr:from>
    <xdr:to>
      <xdr:col>15</xdr:col>
      <xdr:colOff>165735</xdr:colOff>
      <xdr:row>14</xdr:row>
      <xdr:rowOff>906779</xdr:rowOff>
    </xdr:to>
    <xdr:sp macro="" textlink="">
      <xdr:nvSpPr>
        <xdr:cNvPr id="11" name="テキスト ボックス 10">
          <a:extLst>
            <a:ext uri="{FF2B5EF4-FFF2-40B4-BE49-F238E27FC236}">
              <a16:creationId xmlns:a16="http://schemas.microsoft.com/office/drawing/2014/main" id="{B214915E-AC41-47AC-8E1F-C51C018E4BBB}"/>
            </a:ext>
          </a:extLst>
        </xdr:cNvPr>
        <xdr:cNvSpPr txBox="1"/>
      </xdr:nvSpPr>
      <xdr:spPr>
        <a:xfrm>
          <a:off x="4739640" y="4284662"/>
          <a:ext cx="417195" cy="325437"/>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cs typeface="+mn-cs"/>
            </a:rPr>
            <a:t>👉</a:t>
          </a:r>
          <a:endPar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0</xdr:col>
      <xdr:colOff>107157</xdr:colOff>
      <xdr:row>12</xdr:row>
      <xdr:rowOff>137160</xdr:rowOff>
    </xdr:from>
    <xdr:to>
      <xdr:col>6</xdr:col>
      <xdr:colOff>236220</xdr:colOff>
      <xdr:row>14</xdr:row>
      <xdr:rowOff>792480</xdr:rowOff>
    </xdr:to>
    <xdr:sp macro="" textlink="">
      <xdr:nvSpPr>
        <xdr:cNvPr id="13" name="角丸四角形吹き出し 12">
          <a:extLst>
            <a:ext uri="{FF2B5EF4-FFF2-40B4-BE49-F238E27FC236}">
              <a16:creationId xmlns:a16="http://schemas.microsoft.com/office/drawing/2014/main" id="{183BDA49-14E8-4A0E-A9F2-587E0A7DAABD}"/>
            </a:ext>
          </a:extLst>
        </xdr:cNvPr>
        <xdr:cNvSpPr/>
      </xdr:nvSpPr>
      <xdr:spPr bwMode="auto">
        <a:xfrm>
          <a:off x="107157" y="3108960"/>
          <a:ext cx="2018823" cy="1386840"/>
        </a:xfrm>
        <a:prstGeom prst="wedgeRoundRectCallout">
          <a:avLst>
            <a:gd name="adj1" fmla="val -10104"/>
            <a:gd name="adj2" fmla="val -64527"/>
            <a:gd name="adj3" fmla="val 16667"/>
          </a:avLst>
        </a:prstGeom>
        <a:solidFill>
          <a:schemeClr val="accent6">
            <a:lumMod val="20000"/>
            <a:lumOff val="80000"/>
          </a:schemeClr>
        </a:solidFill>
        <a:ln w="9525" cap="flat" cmpd="sng" algn="ctr">
          <a:solidFill>
            <a:srgbClr val="000000"/>
          </a:solidFill>
          <a:prstDash val="solid"/>
          <a:round/>
          <a:headEnd type="none" w="med" len="med"/>
          <a:tailEnd type="arrow"/>
        </a:ln>
        <a:effectLst/>
      </xdr:spPr>
      <xdr:txBody>
        <a:bodyPr rtlCol="0" anchor="t"/>
        <a:lstStyle/>
        <a:p>
          <a:pPr algn="l" rtl="0">
            <a:lnSpc>
              <a:spcPts val="1300"/>
            </a:lnSpc>
            <a:defRPr sz="1000"/>
          </a:pPr>
          <a:r>
            <a:rPr lang="ja-JP" altLang="en-US" sz="1100" b="1" i="0" u="none" strike="noStrike" baseline="0">
              <a:solidFill>
                <a:sysClr val="windowText" lastClr="000000"/>
              </a:solidFill>
              <a:latin typeface="+mj-ea"/>
              <a:ea typeface="+mj-ea"/>
            </a:rPr>
            <a:t>★問１と問２、問３のタテ列の合計（実人数）は必ず一致します。　正規・非正規別、男女別の合計が合っていることをご確認ください。</a:t>
          </a:r>
        </a:p>
        <a:p>
          <a:pPr algn="l" rtl="0"/>
          <a:r>
            <a:rPr lang="en-US" altLang="ja-JP" sz="1100" b="1" i="0" baseline="0">
              <a:solidFill>
                <a:srgbClr val="FF0000"/>
              </a:solidFill>
              <a:effectLst/>
              <a:latin typeface="+mn-lt"/>
              <a:ea typeface="+mn-ea"/>
              <a:cs typeface="+mn-cs"/>
            </a:rPr>
            <a:t>※</a:t>
          </a:r>
          <a:r>
            <a:rPr lang="ja-JP" altLang="ja-JP" sz="1100" b="1" i="0" baseline="0">
              <a:solidFill>
                <a:srgbClr val="FF0000"/>
              </a:solidFill>
              <a:effectLst/>
              <a:latin typeface="+mn-lt"/>
              <a:ea typeface="+mn-ea"/>
              <a:cs typeface="+mn-cs"/>
            </a:rPr>
            <a:t>合っていない場合は</a:t>
          </a:r>
          <a:endParaRPr lang="en-US" altLang="ja-JP" sz="1100" b="1" i="0" baseline="0">
            <a:solidFill>
              <a:srgbClr val="FF0000"/>
            </a:solidFill>
            <a:effectLst/>
            <a:latin typeface="+mn-lt"/>
            <a:ea typeface="+mn-ea"/>
            <a:cs typeface="+mn-cs"/>
          </a:endParaRPr>
        </a:p>
        <a:p>
          <a:pPr algn="l" rtl="0"/>
          <a:r>
            <a:rPr lang="ja-JP" altLang="en-US" sz="1100" b="1" i="0" baseline="0">
              <a:solidFill>
                <a:srgbClr val="FF0000"/>
              </a:solidFill>
              <a:effectLst/>
              <a:latin typeface="+mn-lt"/>
              <a:ea typeface="+mn-ea"/>
              <a:cs typeface="+mn-cs"/>
            </a:rPr>
            <a:t>　</a:t>
          </a:r>
          <a:r>
            <a:rPr lang="ja-JP" altLang="ja-JP" sz="1100" b="1" i="0" baseline="0">
              <a:solidFill>
                <a:srgbClr val="FF0000"/>
              </a:solidFill>
              <a:effectLst/>
              <a:latin typeface="+mn-lt"/>
              <a:ea typeface="+mn-ea"/>
              <a:cs typeface="+mn-cs"/>
            </a:rPr>
            <a:t>エラー表示が出ます。</a:t>
          </a:r>
          <a:endParaRPr lang="en-US" altLang="ja-JP" sz="1100" b="1" i="0" u="none" strike="noStrike" baseline="0">
            <a:solidFill>
              <a:srgbClr val="FF0000"/>
            </a:solidFill>
            <a:latin typeface="+mj-ea"/>
            <a:ea typeface="+mj-ea"/>
          </a:endParaRPr>
        </a:p>
      </xdr:txBody>
    </xdr:sp>
    <xdr:clientData/>
  </xdr:twoCellAnchor>
  <xdr:twoCellAnchor>
    <xdr:from>
      <xdr:col>0</xdr:col>
      <xdr:colOff>99536</xdr:colOff>
      <xdr:row>25</xdr:row>
      <xdr:rowOff>154305</xdr:rowOff>
    </xdr:from>
    <xdr:to>
      <xdr:col>6</xdr:col>
      <xdr:colOff>223361</xdr:colOff>
      <xdr:row>27</xdr:row>
      <xdr:rowOff>937260</xdr:rowOff>
    </xdr:to>
    <xdr:sp macro="" textlink="">
      <xdr:nvSpPr>
        <xdr:cNvPr id="14" name="角丸四角形吹き出し 11">
          <a:extLst>
            <a:ext uri="{FF2B5EF4-FFF2-40B4-BE49-F238E27FC236}">
              <a16:creationId xmlns:a16="http://schemas.microsoft.com/office/drawing/2014/main" id="{BCD4781C-B800-4C7A-83F9-3CC0D4659577}"/>
            </a:ext>
          </a:extLst>
        </xdr:cNvPr>
        <xdr:cNvSpPr/>
      </xdr:nvSpPr>
      <xdr:spPr bwMode="auto">
        <a:xfrm>
          <a:off x="99536" y="7126605"/>
          <a:ext cx="2013585" cy="1483995"/>
        </a:xfrm>
        <a:prstGeom prst="wedgeRoundRectCallout">
          <a:avLst>
            <a:gd name="adj1" fmla="val -8353"/>
            <a:gd name="adj2" fmla="val -67614"/>
            <a:gd name="adj3" fmla="val 16667"/>
          </a:avLst>
        </a:prstGeom>
        <a:solidFill>
          <a:schemeClr val="accent6">
            <a:lumMod val="20000"/>
            <a:lumOff val="80000"/>
          </a:schemeClr>
        </a:solidFill>
        <a:ln w="9525" cap="flat" cmpd="sng" algn="ctr">
          <a:solidFill>
            <a:srgbClr val="000000"/>
          </a:solidFill>
          <a:prstDash val="solid"/>
          <a:round/>
          <a:headEnd type="none" w="med" len="med"/>
          <a:tailEnd type="arrow"/>
        </a:ln>
        <a:effectLst/>
      </xdr:spPr>
      <xdr:txBody>
        <a:bodyPr rtlCol="0" anchor="ctr"/>
        <a:lstStyle/>
        <a:p>
          <a:pPr rtl="0"/>
          <a:r>
            <a:rPr lang="ja-JP" altLang="ja-JP" sz="1100" b="1" i="0" baseline="0">
              <a:effectLst/>
              <a:latin typeface="+mn-lt"/>
              <a:ea typeface="+mn-ea"/>
              <a:cs typeface="+mn-cs"/>
            </a:rPr>
            <a:t>★問１と問２、問３のタテ列の合計（実人数）は必ず一致します。　正規・非正規別、男女別の合計が合っていることをご確認ください。</a:t>
          </a:r>
          <a:endParaRPr lang="ja-JP" altLang="ja-JP">
            <a:effectLst/>
          </a:endParaRPr>
        </a:p>
        <a:p>
          <a:pPr rtl="0"/>
          <a:r>
            <a:rPr lang="en-US" altLang="ja-JP" sz="1100" b="1" i="0" baseline="0">
              <a:solidFill>
                <a:srgbClr val="FF0000"/>
              </a:solidFill>
              <a:effectLst/>
              <a:latin typeface="+mn-lt"/>
              <a:ea typeface="+mn-ea"/>
              <a:cs typeface="+mn-cs"/>
            </a:rPr>
            <a:t>※</a:t>
          </a:r>
          <a:r>
            <a:rPr lang="ja-JP" altLang="ja-JP" sz="1100" b="1" i="0" baseline="0">
              <a:solidFill>
                <a:srgbClr val="FF0000"/>
              </a:solidFill>
              <a:effectLst/>
              <a:latin typeface="+mn-lt"/>
              <a:ea typeface="+mn-ea"/>
              <a:cs typeface="+mn-cs"/>
            </a:rPr>
            <a:t>合っていない場合は</a:t>
          </a:r>
          <a:endParaRPr lang="en-US" altLang="ja-JP" sz="1100" b="1" i="0" baseline="0">
            <a:solidFill>
              <a:srgbClr val="FF0000"/>
            </a:solidFill>
            <a:effectLst/>
            <a:latin typeface="+mn-lt"/>
            <a:ea typeface="+mn-ea"/>
            <a:cs typeface="+mn-cs"/>
          </a:endParaRPr>
        </a:p>
        <a:p>
          <a:pPr rtl="0"/>
          <a:r>
            <a:rPr lang="ja-JP" altLang="en-US" sz="1100" b="1" i="0" baseline="0">
              <a:solidFill>
                <a:srgbClr val="FF0000"/>
              </a:solidFill>
              <a:effectLst/>
              <a:latin typeface="+mn-lt"/>
              <a:ea typeface="+mn-ea"/>
              <a:cs typeface="+mn-cs"/>
            </a:rPr>
            <a:t>　</a:t>
          </a:r>
          <a:r>
            <a:rPr lang="ja-JP" altLang="ja-JP" sz="1100" b="1" i="0" baseline="0">
              <a:solidFill>
                <a:srgbClr val="FF0000"/>
              </a:solidFill>
              <a:effectLst/>
              <a:latin typeface="+mn-lt"/>
              <a:ea typeface="+mn-ea"/>
              <a:cs typeface="+mn-cs"/>
            </a:rPr>
            <a:t>エラー表示が出ます。</a:t>
          </a:r>
          <a:endParaRPr lang="ja-JP" altLang="ja-JP">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xdr:col>
      <xdr:colOff>208280</xdr:colOff>
      <xdr:row>3</xdr:row>
      <xdr:rowOff>38100</xdr:rowOff>
    </xdr:from>
    <xdr:ext cx="1117491" cy="259045"/>
    <xdr:sp macro="" textlink="">
      <xdr:nvSpPr>
        <xdr:cNvPr id="2" name="テキスト ボックス 1">
          <a:extLst>
            <a:ext uri="{FF2B5EF4-FFF2-40B4-BE49-F238E27FC236}">
              <a16:creationId xmlns:a16="http://schemas.microsoft.com/office/drawing/2014/main" id="{41054397-1608-41D5-A229-60ABC152B38A}"/>
            </a:ext>
          </a:extLst>
        </xdr:cNvPr>
        <xdr:cNvSpPr txBox="1"/>
      </xdr:nvSpPr>
      <xdr:spPr>
        <a:xfrm>
          <a:off x="2094230" y="533400"/>
          <a:ext cx="111749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雇用形態・性別</a:t>
          </a:r>
        </a:p>
      </xdr:txBody>
    </xdr:sp>
    <xdr:clientData/>
  </xdr:oneCellAnchor>
  <xdr:twoCellAnchor>
    <xdr:from>
      <xdr:col>15</xdr:col>
      <xdr:colOff>157480</xdr:colOff>
      <xdr:row>0</xdr:row>
      <xdr:rowOff>193675</xdr:rowOff>
    </xdr:from>
    <xdr:to>
      <xdr:col>17</xdr:col>
      <xdr:colOff>142875</xdr:colOff>
      <xdr:row>1</xdr:row>
      <xdr:rowOff>152476</xdr:rowOff>
    </xdr:to>
    <xdr:sp macro="" textlink="">
      <xdr:nvSpPr>
        <xdr:cNvPr id="3" name="テキスト ボックス 2">
          <a:extLst>
            <a:ext uri="{FF2B5EF4-FFF2-40B4-BE49-F238E27FC236}">
              <a16:creationId xmlns:a16="http://schemas.microsoft.com/office/drawing/2014/main" id="{90480DB1-FF50-46DB-A61D-FDA4D05E5177}"/>
            </a:ext>
          </a:extLst>
        </xdr:cNvPr>
        <xdr:cNvSpPr txBox="1"/>
      </xdr:nvSpPr>
      <xdr:spPr>
        <a:xfrm>
          <a:off x="5720080" y="193675"/>
          <a:ext cx="842645" cy="273126"/>
        </a:xfrm>
        <a:prstGeom prst="rect">
          <a:avLst/>
        </a:prstGeom>
        <a:no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のべ</a:t>
          </a:r>
          <a:r>
            <a:rPr kumimoji="1" lang="ja-JP" altLang="en-US" sz="1100"/>
            <a:t>人数</a:t>
          </a:r>
        </a:p>
      </xdr:txBody>
    </xdr:sp>
    <xdr:clientData/>
  </xdr:twoCellAnchor>
  <xdr:twoCellAnchor>
    <xdr:from>
      <xdr:col>14</xdr:col>
      <xdr:colOff>116205</xdr:colOff>
      <xdr:row>0</xdr:row>
      <xdr:rowOff>174625</xdr:rowOff>
    </xdr:from>
    <xdr:to>
      <xdr:col>15</xdr:col>
      <xdr:colOff>157432</xdr:colOff>
      <xdr:row>1</xdr:row>
      <xdr:rowOff>144832</xdr:rowOff>
    </xdr:to>
    <xdr:sp macro="" textlink="">
      <xdr:nvSpPr>
        <xdr:cNvPr id="4" name="テキスト ボックス 3">
          <a:extLst>
            <a:ext uri="{FF2B5EF4-FFF2-40B4-BE49-F238E27FC236}">
              <a16:creationId xmlns:a16="http://schemas.microsoft.com/office/drawing/2014/main" id="{5878C92A-6AF8-4822-B11D-986335CF1292}"/>
            </a:ext>
          </a:extLst>
        </xdr:cNvPr>
        <xdr:cNvSpPr txBox="1"/>
      </xdr:nvSpPr>
      <xdr:spPr>
        <a:xfrm>
          <a:off x="4872355" y="174625"/>
          <a:ext cx="403177" cy="287707"/>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cs typeface="+mn-cs"/>
            </a:rPr>
            <a:t>👉</a:t>
          </a:r>
          <a:endPar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0</xdr:col>
      <xdr:colOff>60325</xdr:colOff>
      <xdr:row>0</xdr:row>
      <xdr:rowOff>269875</xdr:rowOff>
    </xdr:from>
    <xdr:to>
      <xdr:col>15</xdr:col>
      <xdr:colOff>147953</xdr:colOff>
      <xdr:row>2</xdr:row>
      <xdr:rowOff>76200</xdr:rowOff>
    </xdr:to>
    <xdr:sp macro="" textlink="">
      <xdr:nvSpPr>
        <xdr:cNvPr id="5" name="テキスト ボックス 4">
          <a:extLst>
            <a:ext uri="{FF2B5EF4-FFF2-40B4-BE49-F238E27FC236}">
              <a16:creationId xmlns:a16="http://schemas.microsoft.com/office/drawing/2014/main" id="{B2DC61BA-D5BD-49F1-A58C-55950DC2547A}"/>
            </a:ext>
          </a:extLst>
        </xdr:cNvPr>
        <xdr:cNvSpPr txBox="1"/>
      </xdr:nvSpPr>
      <xdr:spPr>
        <a:xfrm>
          <a:off x="60325" y="269875"/>
          <a:ext cx="5650228"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　１人が２つ以上の資格を保有している場合はそれぞれの資格に計上します）</a:t>
          </a:r>
        </a:p>
      </xdr:txBody>
    </xdr:sp>
    <xdr:clientData/>
  </xdr:twoCellAnchor>
  <xdr:oneCellAnchor>
    <xdr:from>
      <xdr:col>1</xdr:col>
      <xdr:colOff>60325</xdr:colOff>
      <xdr:row>3</xdr:row>
      <xdr:rowOff>193675</xdr:rowOff>
    </xdr:from>
    <xdr:ext cx="611101" cy="259045"/>
    <xdr:sp macro="" textlink="">
      <xdr:nvSpPr>
        <xdr:cNvPr id="6" name="テキスト ボックス 5">
          <a:extLst>
            <a:ext uri="{FF2B5EF4-FFF2-40B4-BE49-F238E27FC236}">
              <a16:creationId xmlns:a16="http://schemas.microsoft.com/office/drawing/2014/main" id="{F51228E2-1B75-4396-B59C-5649D66C9A55}"/>
            </a:ext>
          </a:extLst>
        </xdr:cNvPr>
        <xdr:cNvSpPr txBox="1"/>
      </xdr:nvSpPr>
      <xdr:spPr>
        <a:xfrm>
          <a:off x="688975" y="657225"/>
          <a:ext cx="61110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資格</a:t>
          </a:r>
        </a:p>
      </xdr:txBody>
    </xdr:sp>
    <xdr:clientData/>
  </xdr:oneCellAnchor>
  <xdr:twoCellAnchor>
    <xdr:from>
      <xdr:col>1</xdr:col>
      <xdr:colOff>166688</xdr:colOff>
      <xdr:row>21</xdr:row>
      <xdr:rowOff>178594</xdr:rowOff>
    </xdr:from>
    <xdr:to>
      <xdr:col>11</xdr:col>
      <xdr:colOff>200027</xdr:colOff>
      <xdr:row>23</xdr:row>
      <xdr:rowOff>35719</xdr:rowOff>
    </xdr:to>
    <xdr:sp macro="" textlink="">
      <xdr:nvSpPr>
        <xdr:cNvPr id="7" name="角丸四角形吹き出し 11">
          <a:extLst>
            <a:ext uri="{FF2B5EF4-FFF2-40B4-BE49-F238E27FC236}">
              <a16:creationId xmlns:a16="http://schemas.microsoft.com/office/drawing/2014/main" id="{F3D96BF3-B1CA-4180-8462-C2E14ED8467E}"/>
            </a:ext>
          </a:extLst>
        </xdr:cNvPr>
        <xdr:cNvSpPr/>
      </xdr:nvSpPr>
      <xdr:spPr bwMode="auto">
        <a:xfrm>
          <a:off x="321469" y="6310313"/>
          <a:ext cx="4462464" cy="345281"/>
        </a:xfrm>
        <a:prstGeom prst="wedgeRoundRectCallout">
          <a:avLst>
            <a:gd name="adj1" fmla="val -8235"/>
            <a:gd name="adj2" fmla="val -103968"/>
            <a:gd name="adj3" fmla="val 16667"/>
          </a:avLst>
        </a:prstGeom>
        <a:solidFill>
          <a:schemeClr val="accent6">
            <a:lumMod val="20000"/>
            <a:lumOff val="80000"/>
          </a:schemeClr>
        </a:solidFill>
        <a:ln w="9525" cap="flat" cmpd="sng" algn="ctr">
          <a:solidFill>
            <a:srgbClr val="000000"/>
          </a:solidFill>
          <a:prstDash val="solid"/>
          <a:round/>
          <a:headEnd type="none" w="med" len="med"/>
          <a:tailEnd type="arrow"/>
        </a:ln>
        <a:effectLst/>
      </xdr:spPr>
      <xdr:txBody>
        <a:bodyPr rtlCol="0" anchor="ctr"/>
        <a:lstStyle/>
        <a:p>
          <a:pPr algn="ctr" rtl="0">
            <a:lnSpc>
              <a:spcPts val="1300"/>
            </a:lnSpc>
            <a:defRPr sz="1000"/>
          </a:pPr>
          <a:r>
            <a:rPr lang="ja-JP" altLang="en-US" sz="1100" b="1" i="0" u="none" strike="noStrike" baseline="0">
              <a:solidFill>
                <a:srgbClr val="FF0000"/>
              </a:solidFill>
              <a:latin typeface="+mj-ea"/>
              <a:ea typeface="+mj-ea"/>
            </a:rPr>
            <a:t>★</a:t>
          </a:r>
          <a:r>
            <a:rPr lang="en-US" altLang="ja-JP" sz="1100" b="1" i="0" u="none" strike="noStrike" baseline="0">
              <a:solidFill>
                <a:srgbClr val="FF0000"/>
              </a:solidFill>
              <a:latin typeface="+mj-ea"/>
              <a:ea typeface="+mj-ea"/>
            </a:rPr>
            <a:t>1</a:t>
          </a:r>
          <a:r>
            <a:rPr lang="ja-JP" altLang="en-US" sz="1100" b="1" i="0" u="none" strike="noStrike" baseline="0">
              <a:solidFill>
                <a:srgbClr val="FF0000"/>
              </a:solidFill>
              <a:latin typeface="+mj-ea"/>
              <a:ea typeface="+mj-ea"/>
            </a:rPr>
            <a:t>～</a:t>
          </a:r>
          <a:r>
            <a:rPr lang="en-US" altLang="ja-JP" sz="1100" b="1" i="0" u="none" strike="noStrike" baseline="0">
              <a:solidFill>
                <a:srgbClr val="FF0000"/>
              </a:solidFill>
              <a:latin typeface="+mj-ea"/>
              <a:ea typeface="+mj-ea"/>
            </a:rPr>
            <a:t>13.</a:t>
          </a:r>
          <a:r>
            <a:rPr lang="ja-JP" altLang="en-US" sz="1100" b="1" i="0" u="none" strike="noStrike" baseline="0">
              <a:solidFill>
                <a:srgbClr val="FF0000"/>
              </a:solidFill>
              <a:latin typeface="+mj-ea"/>
              <a:ea typeface="+mj-ea"/>
            </a:rPr>
            <a:t>以外の資格は、</a:t>
          </a:r>
          <a:r>
            <a:rPr lang="en-US" altLang="ja-JP" sz="1100" b="1" i="0" u="none" strike="noStrike" baseline="0">
              <a:solidFill>
                <a:srgbClr val="FF0000"/>
              </a:solidFill>
              <a:latin typeface="+mj-ea"/>
              <a:ea typeface="+mj-ea"/>
            </a:rPr>
            <a:t>14</a:t>
          </a:r>
          <a:r>
            <a:rPr lang="ja-JP" altLang="en-US" sz="1100" b="1" i="0" u="none" strike="noStrike" baseline="0">
              <a:solidFill>
                <a:srgbClr val="FF0000"/>
              </a:solidFill>
              <a:latin typeface="+mj-ea"/>
              <a:ea typeface="+mj-ea"/>
            </a:rPr>
            <a:t>、</a:t>
          </a:r>
          <a:r>
            <a:rPr lang="en-US" altLang="ja-JP" sz="1100" b="1" i="0" u="none" strike="noStrike" baseline="0">
              <a:solidFill>
                <a:srgbClr val="FF0000"/>
              </a:solidFill>
              <a:latin typeface="+mj-ea"/>
              <a:ea typeface="+mj-ea"/>
            </a:rPr>
            <a:t>15</a:t>
          </a:r>
          <a:r>
            <a:rPr lang="ja-JP" altLang="en-US" sz="1100" b="1" i="0" u="none" strike="noStrike" baseline="0">
              <a:solidFill>
                <a:srgbClr val="FF0000"/>
              </a:solidFill>
              <a:latin typeface="+mj-ea"/>
              <a:ea typeface="+mj-ea"/>
            </a:rPr>
            <a:t>、</a:t>
          </a:r>
          <a:r>
            <a:rPr lang="en-US" altLang="ja-JP" sz="1100" b="1" i="0" u="none" strike="noStrike" baseline="0">
              <a:solidFill>
                <a:srgbClr val="FF0000"/>
              </a:solidFill>
              <a:latin typeface="+mj-ea"/>
              <a:ea typeface="+mj-ea"/>
            </a:rPr>
            <a:t>16</a:t>
          </a:r>
          <a:r>
            <a:rPr lang="ja-JP" altLang="en-US" sz="1100" b="1" i="0" u="none" strike="noStrike" baseline="0">
              <a:solidFill>
                <a:srgbClr val="FF0000"/>
              </a:solidFill>
              <a:latin typeface="+mj-ea"/>
              <a:ea typeface="+mj-ea"/>
            </a:rPr>
            <a:t>に資格名を入力してください。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xdr:col>
      <xdr:colOff>303530</xdr:colOff>
      <xdr:row>3</xdr:row>
      <xdr:rowOff>38100</xdr:rowOff>
    </xdr:from>
    <xdr:ext cx="868045" cy="592470"/>
    <xdr:sp macro="" textlink="">
      <xdr:nvSpPr>
        <xdr:cNvPr id="2" name="テキスト ボックス 1">
          <a:extLst>
            <a:ext uri="{FF2B5EF4-FFF2-40B4-BE49-F238E27FC236}">
              <a16:creationId xmlns:a16="http://schemas.microsoft.com/office/drawing/2014/main" id="{2D04B9FC-9B90-47D3-BA01-AF8D65E45052}"/>
            </a:ext>
          </a:extLst>
        </xdr:cNvPr>
        <xdr:cNvSpPr txBox="1"/>
      </xdr:nvSpPr>
      <xdr:spPr>
        <a:xfrm>
          <a:off x="1236980" y="733425"/>
          <a:ext cx="868045"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00">
              <a:latin typeface="ＭＳ 明朝" panose="02020609040205080304" pitchFamily="17" charset="-128"/>
              <a:ea typeface="ＭＳ 明朝" panose="02020609040205080304" pitchFamily="17" charset="-128"/>
            </a:rPr>
            <a:t>雇用形態</a:t>
          </a:r>
          <a:endParaRPr kumimoji="1" lang="en-US" altLang="ja-JP" sz="1000">
            <a:latin typeface="ＭＳ 明朝" panose="02020609040205080304" pitchFamily="17" charset="-128"/>
            <a:ea typeface="ＭＳ 明朝" panose="02020609040205080304" pitchFamily="17" charset="-128"/>
          </a:endParaRPr>
        </a:p>
        <a:p>
          <a:pPr algn="ctr"/>
          <a:endParaRPr kumimoji="1" lang="en-US" altLang="ja-JP" sz="1000">
            <a:latin typeface="ＭＳ 明朝" panose="02020609040205080304" pitchFamily="17" charset="-128"/>
            <a:ea typeface="ＭＳ 明朝" panose="02020609040205080304" pitchFamily="17" charset="-128"/>
          </a:endParaRPr>
        </a:p>
        <a:p>
          <a:pPr algn="ctr"/>
          <a:r>
            <a:rPr kumimoji="1" lang="ja-JP" altLang="en-US" sz="1000">
              <a:latin typeface="ＭＳ 明朝" panose="02020609040205080304" pitchFamily="17" charset="-128"/>
              <a:ea typeface="ＭＳ 明朝" panose="02020609040205080304" pitchFamily="17" charset="-128"/>
            </a:rPr>
            <a:t>制度</a:t>
          </a:r>
        </a:p>
      </xdr:txBody>
    </xdr:sp>
    <xdr:clientData/>
  </xdr:oneCellAnchor>
  <xdr:twoCellAnchor>
    <xdr:from>
      <xdr:col>17</xdr:col>
      <xdr:colOff>157480</xdr:colOff>
      <xdr:row>0</xdr:row>
      <xdr:rowOff>193675</xdr:rowOff>
    </xdr:from>
    <xdr:to>
      <xdr:col>19</xdr:col>
      <xdr:colOff>142875</xdr:colOff>
      <xdr:row>1</xdr:row>
      <xdr:rowOff>152476</xdr:rowOff>
    </xdr:to>
    <xdr:sp macro="" textlink="">
      <xdr:nvSpPr>
        <xdr:cNvPr id="3" name="テキスト ボックス 2">
          <a:extLst>
            <a:ext uri="{FF2B5EF4-FFF2-40B4-BE49-F238E27FC236}">
              <a16:creationId xmlns:a16="http://schemas.microsoft.com/office/drawing/2014/main" id="{66C35576-F516-4F2E-80AA-B620929B7247}"/>
            </a:ext>
          </a:extLst>
        </xdr:cNvPr>
        <xdr:cNvSpPr txBox="1"/>
      </xdr:nvSpPr>
      <xdr:spPr>
        <a:xfrm>
          <a:off x="5720080" y="193675"/>
          <a:ext cx="842645" cy="273126"/>
        </a:xfrm>
        <a:prstGeom prst="rect">
          <a:avLst/>
        </a:prstGeom>
        <a:no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実人数</a:t>
          </a:r>
        </a:p>
      </xdr:txBody>
    </xdr:sp>
    <xdr:clientData/>
  </xdr:twoCellAnchor>
  <xdr:twoCellAnchor>
    <xdr:from>
      <xdr:col>15</xdr:col>
      <xdr:colOff>116205</xdr:colOff>
      <xdr:row>0</xdr:row>
      <xdr:rowOff>174625</xdr:rowOff>
    </xdr:from>
    <xdr:to>
      <xdr:col>17</xdr:col>
      <xdr:colOff>157432</xdr:colOff>
      <xdr:row>1</xdr:row>
      <xdr:rowOff>144832</xdr:rowOff>
    </xdr:to>
    <xdr:sp macro="" textlink="">
      <xdr:nvSpPr>
        <xdr:cNvPr id="4" name="テキスト ボックス 3">
          <a:extLst>
            <a:ext uri="{FF2B5EF4-FFF2-40B4-BE49-F238E27FC236}">
              <a16:creationId xmlns:a16="http://schemas.microsoft.com/office/drawing/2014/main" id="{FC0DBBA6-44AC-4924-A689-019C488A0165}"/>
            </a:ext>
          </a:extLst>
        </xdr:cNvPr>
        <xdr:cNvSpPr txBox="1"/>
      </xdr:nvSpPr>
      <xdr:spPr>
        <a:xfrm>
          <a:off x="5288280" y="174625"/>
          <a:ext cx="431752" cy="284532"/>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cs typeface="+mn-cs"/>
            </a:rPr>
            <a:t>👉</a:t>
          </a:r>
          <a:endPar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xdr:col>
      <xdr:colOff>31750</xdr:colOff>
      <xdr:row>4</xdr:row>
      <xdr:rowOff>1622425</xdr:rowOff>
    </xdr:from>
    <xdr:ext cx="611101" cy="259045"/>
    <xdr:sp macro="" textlink="">
      <xdr:nvSpPr>
        <xdr:cNvPr id="6" name="テキスト ボックス 5">
          <a:extLst>
            <a:ext uri="{FF2B5EF4-FFF2-40B4-BE49-F238E27FC236}">
              <a16:creationId xmlns:a16="http://schemas.microsoft.com/office/drawing/2014/main" id="{A671FC55-1045-4AAA-B7AA-389057E33EA2}"/>
            </a:ext>
          </a:extLst>
        </xdr:cNvPr>
        <xdr:cNvSpPr txBox="1"/>
      </xdr:nvSpPr>
      <xdr:spPr>
        <a:xfrm>
          <a:off x="184150" y="2870200"/>
          <a:ext cx="61110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国籍</a:t>
          </a:r>
        </a:p>
      </xdr:txBody>
    </xdr:sp>
    <xdr:clientData/>
  </xdr:oneCellAnchor>
  <xdr:twoCellAnchor>
    <xdr:from>
      <xdr:col>6</xdr:col>
      <xdr:colOff>28574</xdr:colOff>
      <xdr:row>19</xdr:row>
      <xdr:rowOff>9525</xdr:rowOff>
    </xdr:from>
    <xdr:to>
      <xdr:col>17</xdr:col>
      <xdr:colOff>9524</xdr:colOff>
      <xdr:row>24</xdr:row>
      <xdr:rowOff>142874</xdr:rowOff>
    </xdr:to>
    <xdr:sp macro="" textlink="">
      <xdr:nvSpPr>
        <xdr:cNvPr id="5" name="四角形: 角を丸くする 4">
          <a:extLst>
            <a:ext uri="{FF2B5EF4-FFF2-40B4-BE49-F238E27FC236}">
              <a16:creationId xmlns:a16="http://schemas.microsoft.com/office/drawing/2014/main" id="{42F393B2-4EDF-43F6-AF38-E1F05D76AA37}"/>
            </a:ext>
          </a:extLst>
        </xdr:cNvPr>
        <xdr:cNvSpPr/>
      </xdr:nvSpPr>
      <xdr:spPr>
        <a:xfrm>
          <a:off x="1918334" y="7073265"/>
          <a:ext cx="3905250" cy="1733549"/>
        </a:xfrm>
        <a:prstGeom prst="roundRect">
          <a:avLst>
            <a:gd name="adj" fmla="val 10389"/>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 在留制度「その他」の例 ）</a:t>
          </a:r>
          <a:endParaRPr kumimoji="1" lang="en-US" altLang="ja-JP" sz="1100" b="1">
            <a:solidFill>
              <a:srgbClr val="FF0000"/>
            </a:solidFill>
            <a:latin typeface="+mn-ea"/>
            <a:ea typeface="+mn-ea"/>
          </a:endParaRPr>
        </a:p>
        <a:p>
          <a:pPr algn="l">
            <a:lnSpc>
              <a:spcPts val="800"/>
            </a:lnSpc>
          </a:pPr>
          <a:endParaRPr kumimoji="1" lang="en-US" altLang="ja-JP" sz="1100" b="1">
            <a:solidFill>
              <a:srgbClr val="FF0000"/>
            </a:solidFill>
            <a:latin typeface="+mn-ea"/>
            <a:ea typeface="+mn-ea"/>
          </a:endParaRPr>
        </a:p>
        <a:p>
          <a:pPr algn="l"/>
          <a:r>
            <a:rPr kumimoji="1" lang="ja-JP" altLang="en-US" sz="1100" b="1">
              <a:solidFill>
                <a:srgbClr val="FF0000"/>
              </a:solidFill>
              <a:latin typeface="ＭＳ 明朝" panose="02020609040205080304" pitchFamily="17" charset="-128"/>
              <a:ea typeface="ＭＳ 明朝" panose="02020609040205080304" pitchFamily="17" charset="-128"/>
            </a:rPr>
            <a:t>・留学生アルバイト</a:t>
          </a:r>
          <a:endParaRPr kumimoji="1" lang="en-US" altLang="ja-JP" sz="1100" b="1">
            <a:solidFill>
              <a:srgbClr val="FF0000"/>
            </a:solidFill>
            <a:latin typeface="ＭＳ 明朝" panose="02020609040205080304" pitchFamily="17" charset="-128"/>
            <a:ea typeface="ＭＳ 明朝" panose="02020609040205080304" pitchFamily="17" charset="-128"/>
          </a:endParaRPr>
        </a:p>
        <a:p>
          <a:pPr algn="l"/>
          <a:r>
            <a:rPr kumimoji="1" lang="ja-JP" altLang="en-US" sz="1100" b="1">
              <a:solidFill>
                <a:srgbClr val="FF0000"/>
              </a:solidFill>
              <a:latin typeface="ＭＳ 明朝" panose="02020609040205080304" pitchFamily="17" charset="-128"/>
              <a:ea typeface="ＭＳ 明朝" panose="02020609040205080304" pitchFamily="17" charset="-128"/>
            </a:rPr>
            <a:t>・「医療」の資格で在留している人</a:t>
          </a:r>
          <a:endParaRPr kumimoji="1" lang="en-US" altLang="ja-JP" sz="11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ＭＳ 明朝" panose="02020609040205080304" pitchFamily="17" charset="-128"/>
              <a:ea typeface="ＭＳ 明朝" panose="02020609040205080304" pitchFamily="17" charset="-128"/>
              <a:cs typeface="+mn-cs"/>
            </a:rPr>
            <a:t>・特定活動（</a:t>
          </a:r>
          <a:r>
            <a:rPr kumimoji="1" lang="en-US" altLang="ja-JP" sz="1100" b="1">
              <a:solidFill>
                <a:srgbClr val="FF0000"/>
              </a:solidFill>
              <a:effectLst/>
              <a:latin typeface="ＭＳ 明朝" panose="02020609040205080304" pitchFamily="17" charset="-128"/>
              <a:ea typeface="ＭＳ 明朝" panose="02020609040205080304" pitchFamily="17" charset="-128"/>
              <a:cs typeface="+mn-cs"/>
            </a:rPr>
            <a:t>EPA</a:t>
          </a:r>
          <a:r>
            <a:rPr kumimoji="1" lang="ja-JP" altLang="ja-JP" sz="1100" b="1">
              <a:solidFill>
                <a:srgbClr val="FF0000"/>
              </a:solidFill>
              <a:effectLst/>
              <a:latin typeface="ＭＳ 明朝" panose="02020609040205080304" pitchFamily="17" charset="-128"/>
              <a:ea typeface="ＭＳ 明朝" panose="02020609040205080304" pitchFamily="17" charset="-128"/>
              <a:cs typeface="+mn-cs"/>
            </a:rPr>
            <a:t>介護福祉士の家族等）</a:t>
          </a:r>
          <a:endParaRPr kumimoji="1" lang="en-US" altLang="ja-JP" sz="1100" b="1">
            <a:solidFill>
              <a:srgbClr val="FF0000"/>
            </a:solidFill>
            <a:latin typeface="ＭＳ 明朝" panose="02020609040205080304" pitchFamily="17" charset="-128"/>
            <a:ea typeface="ＭＳ 明朝" panose="02020609040205080304" pitchFamily="17" charset="-128"/>
          </a:endParaRPr>
        </a:p>
        <a:p>
          <a:pPr algn="l"/>
          <a:r>
            <a:rPr kumimoji="1" lang="ja-JP" altLang="en-US" sz="1100" b="1">
              <a:solidFill>
                <a:srgbClr val="FF0000"/>
              </a:solidFill>
              <a:latin typeface="ＭＳ 明朝" panose="02020609040205080304" pitchFamily="17" charset="-128"/>
              <a:ea typeface="ＭＳ 明朝" panose="02020609040205080304" pitchFamily="17" charset="-128"/>
            </a:rPr>
            <a:t>・永住者</a:t>
          </a:r>
          <a:endParaRPr kumimoji="1" lang="en-US" altLang="ja-JP" sz="1100" b="1">
            <a:solidFill>
              <a:srgbClr val="FF0000"/>
            </a:solidFill>
            <a:latin typeface="ＭＳ 明朝" panose="02020609040205080304" pitchFamily="17" charset="-128"/>
            <a:ea typeface="ＭＳ 明朝" panose="02020609040205080304" pitchFamily="17" charset="-128"/>
          </a:endParaRPr>
        </a:p>
        <a:p>
          <a:pPr algn="l"/>
          <a:r>
            <a:rPr kumimoji="1" lang="ja-JP" altLang="en-US" sz="1100" b="1">
              <a:solidFill>
                <a:srgbClr val="FF0000"/>
              </a:solidFill>
              <a:latin typeface="ＭＳ 明朝" panose="02020609040205080304" pitchFamily="17" charset="-128"/>
              <a:ea typeface="ＭＳ 明朝" panose="02020609040205080304" pitchFamily="17" charset="-128"/>
            </a:rPr>
            <a:t>・日本人の配偶者等</a:t>
          </a:r>
          <a:endParaRPr kumimoji="1" lang="en-US" altLang="ja-JP" sz="1100" b="1">
            <a:solidFill>
              <a:srgbClr val="FF0000"/>
            </a:solidFill>
            <a:latin typeface="ＭＳ 明朝" panose="02020609040205080304" pitchFamily="17" charset="-128"/>
            <a:ea typeface="ＭＳ 明朝" panose="02020609040205080304" pitchFamily="17" charset="-128"/>
          </a:endParaRPr>
        </a:p>
        <a:p>
          <a:pPr algn="l"/>
          <a:r>
            <a:rPr kumimoji="1" lang="ja-JP" altLang="en-US" sz="1100" b="1">
              <a:solidFill>
                <a:srgbClr val="FF0000"/>
              </a:solidFill>
              <a:latin typeface="ＭＳ 明朝" panose="02020609040205080304" pitchFamily="17" charset="-128"/>
              <a:ea typeface="ＭＳ 明朝" panose="02020609040205080304" pitchFamily="17" charset="-128"/>
            </a:rPr>
            <a:t>・永住者の配偶者等</a:t>
          </a:r>
          <a:endParaRPr kumimoji="1" lang="en-US" altLang="ja-JP" sz="1100" b="1">
            <a:solidFill>
              <a:srgbClr val="FF0000"/>
            </a:solidFill>
            <a:latin typeface="ＭＳ 明朝" panose="02020609040205080304" pitchFamily="17" charset="-128"/>
            <a:ea typeface="ＭＳ 明朝" panose="02020609040205080304" pitchFamily="17" charset="-128"/>
          </a:endParaRPr>
        </a:p>
        <a:p>
          <a:pPr algn="l"/>
          <a:r>
            <a:rPr kumimoji="1" lang="ja-JP" altLang="en-US" sz="1100" b="1">
              <a:solidFill>
                <a:srgbClr val="FF0000"/>
              </a:solidFill>
              <a:latin typeface="ＭＳ 明朝" panose="02020609040205080304" pitchFamily="17" charset="-128"/>
              <a:ea typeface="ＭＳ 明朝" panose="02020609040205080304" pitchFamily="17" charset="-128"/>
            </a:rPr>
            <a:t>・定住者</a:t>
          </a:r>
          <a:endParaRPr kumimoji="1" lang="en-US" altLang="ja-JP" sz="11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247741</xdr:colOff>
      <xdr:row>7</xdr:row>
      <xdr:rowOff>308429</xdr:rowOff>
    </xdr:from>
    <xdr:to>
      <xdr:col>3</xdr:col>
      <xdr:colOff>163469</xdr:colOff>
      <xdr:row>8</xdr:row>
      <xdr:rowOff>244021</xdr:rowOff>
    </xdr:to>
    <xdr:sp macro="" textlink="">
      <xdr:nvSpPr>
        <xdr:cNvPr id="2" name="テキスト ボックス 1">
          <a:extLst>
            <a:ext uri="{FF2B5EF4-FFF2-40B4-BE49-F238E27FC236}">
              <a16:creationId xmlns:a16="http://schemas.microsoft.com/office/drawing/2014/main" id="{AF8B9C08-E9FB-4CA2-98F8-7407D56ABC62}"/>
            </a:ext>
          </a:extLst>
        </xdr:cNvPr>
        <xdr:cNvSpPr txBox="1"/>
      </xdr:nvSpPr>
      <xdr:spPr>
        <a:xfrm>
          <a:off x="619670" y="3238500"/>
          <a:ext cx="532585" cy="3256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itchFamily="17" charset="-128"/>
              <a:ea typeface="ＭＳ 明朝" pitchFamily="17" charset="-128"/>
            </a:rPr>
            <a:t>職種</a:t>
          </a:r>
        </a:p>
      </xdr:txBody>
    </xdr:sp>
    <xdr:clientData/>
  </xdr:twoCellAnchor>
  <xdr:twoCellAnchor>
    <xdr:from>
      <xdr:col>5</xdr:col>
      <xdr:colOff>81280</xdr:colOff>
      <xdr:row>5</xdr:row>
      <xdr:rowOff>79377</xdr:rowOff>
    </xdr:from>
    <xdr:to>
      <xdr:col>7</xdr:col>
      <xdr:colOff>0</xdr:colOff>
      <xdr:row>7</xdr:row>
      <xdr:rowOff>190501</xdr:rowOff>
    </xdr:to>
    <xdr:sp macro="" textlink="">
      <xdr:nvSpPr>
        <xdr:cNvPr id="3" name="テキスト ボックス 2">
          <a:extLst>
            <a:ext uri="{FF2B5EF4-FFF2-40B4-BE49-F238E27FC236}">
              <a16:creationId xmlns:a16="http://schemas.microsoft.com/office/drawing/2014/main" id="{651D43B3-608A-41FD-A2BB-1F3C6DB07D97}"/>
            </a:ext>
          </a:extLst>
        </xdr:cNvPr>
        <xdr:cNvSpPr txBox="1"/>
      </xdr:nvSpPr>
      <xdr:spPr>
        <a:xfrm>
          <a:off x="1627692" y="1345642"/>
          <a:ext cx="613484" cy="682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itchFamily="17" charset="-128"/>
              <a:ea typeface="ＭＳ 明朝" pitchFamily="17" charset="-128"/>
            </a:rPr>
            <a:t>区分</a:t>
          </a:r>
          <a:endParaRPr kumimoji="1" lang="en-US" altLang="ja-JP" sz="1100">
            <a:latin typeface="ＭＳ 明朝" pitchFamily="17" charset="-128"/>
            <a:ea typeface="ＭＳ 明朝" pitchFamily="17" charset="-128"/>
          </a:endParaRPr>
        </a:p>
        <a:p>
          <a:pPr>
            <a:lnSpc>
              <a:spcPts val="1100"/>
            </a:lnSpc>
          </a:pPr>
          <a:r>
            <a:rPr kumimoji="1" lang="ja-JP" altLang="en-US" sz="1100">
              <a:latin typeface="ＭＳ 明朝" pitchFamily="17" charset="-128"/>
              <a:ea typeface="ＭＳ 明朝" pitchFamily="17" charset="-128"/>
            </a:rPr>
            <a:t>理由</a:t>
          </a:r>
        </a:p>
      </xdr:txBody>
    </xdr:sp>
    <xdr:clientData/>
  </xdr:twoCellAnchor>
  <xdr:twoCellAnchor>
    <xdr:from>
      <xdr:col>12</xdr:col>
      <xdr:colOff>297925</xdr:colOff>
      <xdr:row>7</xdr:row>
      <xdr:rowOff>292754</xdr:rowOff>
    </xdr:from>
    <xdr:to>
      <xdr:col>12</xdr:col>
      <xdr:colOff>750094</xdr:colOff>
      <xdr:row>9</xdr:row>
      <xdr:rowOff>408014</xdr:rowOff>
    </xdr:to>
    <xdr:sp macro="" textlink="">
      <xdr:nvSpPr>
        <xdr:cNvPr id="6" name="矢印: 下 5">
          <a:extLst>
            <a:ext uri="{FF2B5EF4-FFF2-40B4-BE49-F238E27FC236}">
              <a16:creationId xmlns:a16="http://schemas.microsoft.com/office/drawing/2014/main" id="{11B42EA9-77E6-45D8-9D51-F90B2B2BA97D}"/>
            </a:ext>
          </a:extLst>
        </xdr:cNvPr>
        <xdr:cNvSpPr/>
      </xdr:nvSpPr>
      <xdr:spPr>
        <a:xfrm>
          <a:off x="4679425" y="2066785"/>
          <a:ext cx="452169" cy="91297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378846</xdr:colOff>
      <xdr:row>9</xdr:row>
      <xdr:rowOff>23812</xdr:rowOff>
    </xdr:from>
    <xdr:to>
      <xdr:col>13</xdr:col>
      <xdr:colOff>777988</xdr:colOff>
      <xdr:row>9</xdr:row>
      <xdr:rowOff>471486</xdr:rowOff>
    </xdr:to>
    <xdr:sp macro="" textlink="">
      <xdr:nvSpPr>
        <xdr:cNvPr id="4" name="矢印: 下 3">
          <a:extLst>
            <a:ext uri="{FF2B5EF4-FFF2-40B4-BE49-F238E27FC236}">
              <a16:creationId xmlns:a16="http://schemas.microsoft.com/office/drawing/2014/main" id="{284EB9B8-CE03-49B8-9757-75388B35C330}"/>
            </a:ext>
          </a:extLst>
        </xdr:cNvPr>
        <xdr:cNvSpPr/>
      </xdr:nvSpPr>
      <xdr:spPr>
        <a:xfrm>
          <a:off x="5498534" y="2595562"/>
          <a:ext cx="399142" cy="44767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54081</xdr:colOff>
      <xdr:row>7</xdr:row>
      <xdr:rowOff>15240</xdr:rowOff>
    </xdr:from>
    <xdr:to>
      <xdr:col>18</xdr:col>
      <xdr:colOff>2022475</xdr:colOff>
      <xdr:row>8</xdr:row>
      <xdr:rowOff>274320</xdr:rowOff>
    </xdr:to>
    <xdr:sp macro="" textlink="">
      <xdr:nvSpPr>
        <xdr:cNvPr id="5" name="角丸四角形吹き出し 11">
          <a:extLst>
            <a:ext uri="{FF2B5EF4-FFF2-40B4-BE49-F238E27FC236}">
              <a16:creationId xmlns:a16="http://schemas.microsoft.com/office/drawing/2014/main" id="{C22C674A-9C7B-4FEE-A58B-56C29A2EEAC0}"/>
            </a:ext>
          </a:extLst>
        </xdr:cNvPr>
        <xdr:cNvSpPr/>
      </xdr:nvSpPr>
      <xdr:spPr bwMode="auto">
        <a:xfrm>
          <a:off x="8138901" y="2110740"/>
          <a:ext cx="1968394" cy="693420"/>
        </a:xfrm>
        <a:prstGeom prst="wedgeRoundRectCallout">
          <a:avLst>
            <a:gd name="adj1" fmla="val -7504"/>
            <a:gd name="adj2" fmla="val 75114"/>
            <a:gd name="adj3" fmla="val 16667"/>
          </a:avLst>
        </a:prstGeom>
        <a:solidFill>
          <a:schemeClr val="accent6">
            <a:lumMod val="20000"/>
            <a:lumOff val="80000"/>
          </a:schemeClr>
        </a:solidFill>
        <a:ln w="9525" cap="flat" cmpd="sng" algn="ctr">
          <a:solidFill>
            <a:srgbClr val="000000"/>
          </a:solidFill>
          <a:prstDash val="solid"/>
          <a:round/>
          <a:headEnd type="none" w="med" len="med"/>
          <a:tailEnd type="arrow"/>
        </a:ln>
        <a:effectLst/>
      </xdr:spPr>
      <xdr:txBody>
        <a:bodyPr rtlCol="0" anchor="ctr"/>
        <a:lstStyle/>
        <a:p>
          <a:pPr algn="l" rtl="0">
            <a:lnSpc>
              <a:spcPts val="1300"/>
            </a:lnSpc>
            <a:defRPr sz="1000"/>
          </a:pPr>
          <a:r>
            <a:rPr lang="en-US" altLang="ja-JP" sz="1100" b="1" i="0" u="none" strike="noStrike" baseline="0">
              <a:solidFill>
                <a:srgbClr val="FF0000"/>
              </a:solidFill>
              <a:latin typeface="+mj-ea"/>
              <a:ea typeface="+mj-ea"/>
            </a:rPr>
            <a:t>※</a:t>
          </a:r>
          <a:r>
            <a:rPr lang="ja-JP" altLang="en-US" sz="1100" b="1" i="0" u="none" strike="noStrike" baseline="0">
              <a:solidFill>
                <a:srgbClr val="FF0000"/>
              </a:solidFill>
              <a:latin typeface="+mj-ea"/>
              <a:ea typeface="+mj-ea"/>
            </a:rPr>
            <a:t>複数回答の場合は、数字と数字の間に</a:t>
          </a:r>
          <a:r>
            <a:rPr lang="ja-JP" altLang="en-US" sz="1100" b="1" i="0" u="none" strike="noStrike" baseline="0">
              <a:solidFill>
                <a:sysClr val="windowText" lastClr="000000"/>
              </a:solidFill>
              <a:latin typeface="+mj-ea"/>
              <a:ea typeface="+mj-ea"/>
            </a:rPr>
            <a:t>必ずカンマ「 </a:t>
          </a:r>
          <a:r>
            <a:rPr lang="en-US" altLang="ja-JP" sz="1100" b="1" i="0" u="none" strike="noStrike" baseline="0">
              <a:solidFill>
                <a:sysClr val="windowText" lastClr="000000"/>
              </a:solidFill>
              <a:latin typeface="+mj-ea"/>
              <a:ea typeface="+mj-ea"/>
            </a:rPr>
            <a:t>, </a:t>
          </a:r>
          <a:r>
            <a:rPr lang="ja-JP" altLang="en-US" sz="1100" b="1" i="0" u="none" strike="noStrike" baseline="0">
              <a:solidFill>
                <a:sysClr val="windowText" lastClr="000000"/>
              </a:solidFill>
              <a:latin typeface="+mj-ea"/>
              <a:ea typeface="+mj-ea"/>
            </a:rPr>
            <a:t>」を入力してください。</a:t>
          </a:r>
        </a:p>
      </xdr:txBody>
    </xdr:sp>
    <xdr:clientData/>
  </xdr:twoCellAnchor>
  <xdr:twoCellAnchor>
    <xdr:from>
      <xdr:col>11</xdr:col>
      <xdr:colOff>83342</xdr:colOff>
      <xdr:row>19</xdr:row>
      <xdr:rowOff>83344</xdr:rowOff>
    </xdr:from>
    <xdr:to>
      <xdr:col>18</xdr:col>
      <xdr:colOff>1874519</xdr:colOff>
      <xdr:row>20</xdr:row>
      <xdr:rowOff>119062</xdr:rowOff>
    </xdr:to>
    <xdr:sp macro="" textlink="">
      <xdr:nvSpPr>
        <xdr:cNvPr id="7" name="角丸四角形吹き出し 11">
          <a:extLst>
            <a:ext uri="{FF2B5EF4-FFF2-40B4-BE49-F238E27FC236}">
              <a16:creationId xmlns:a16="http://schemas.microsoft.com/office/drawing/2014/main" id="{A5246E6D-0D58-442B-B1B7-12B6D68F52B4}"/>
            </a:ext>
          </a:extLst>
        </xdr:cNvPr>
        <xdr:cNvSpPr/>
      </xdr:nvSpPr>
      <xdr:spPr bwMode="auto">
        <a:xfrm>
          <a:off x="4266722" y="8587264"/>
          <a:ext cx="5692617" cy="386238"/>
        </a:xfrm>
        <a:prstGeom prst="wedgeRoundRectCallout">
          <a:avLst>
            <a:gd name="adj1" fmla="val -28781"/>
            <a:gd name="adj2" fmla="val -85250"/>
            <a:gd name="adj3" fmla="val 16667"/>
          </a:avLst>
        </a:prstGeom>
        <a:solidFill>
          <a:schemeClr val="accent6">
            <a:lumMod val="20000"/>
            <a:lumOff val="80000"/>
          </a:schemeClr>
        </a:solidFill>
        <a:ln w="9525" cap="flat" cmpd="sng" algn="ctr">
          <a:solidFill>
            <a:srgbClr val="000000"/>
          </a:solidFill>
          <a:prstDash val="solid"/>
          <a:round/>
          <a:headEnd type="none" w="med" len="med"/>
          <a:tailEnd type="arrow"/>
        </a:ln>
        <a:effectLst/>
      </xdr:spPr>
      <xdr:txBody>
        <a:bodyPr rtlCol="0" anchor="ctr"/>
        <a:lstStyle/>
        <a:p>
          <a:pPr algn="ctr" rtl="0">
            <a:lnSpc>
              <a:spcPts val="1300"/>
            </a:lnSpc>
            <a:defRPr sz="1000"/>
          </a:pPr>
          <a:r>
            <a:rPr lang="en-US" altLang="ja-JP" sz="1100" b="1" i="0" u="none" strike="noStrike" baseline="0">
              <a:solidFill>
                <a:srgbClr val="FF0000"/>
              </a:solidFill>
              <a:latin typeface="+mj-ea"/>
              <a:ea typeface="+mj-ea"/>
            </a:rPr>
            <a:t>※</a:t>
          </a:r>
          <a:r>
            <a:rPr lang="ja-JP" altLang="en-US" sz="1100" b="1" i="0" u="none" strike="noStrike" baseline="0">
              <a:solidFill>
                <a:srgbClr val="FF0000"/>
              </a:solidFill>
              <a:latin typeface="+mj-ea"/>
              <a:ea typeface="+mj-ea"/>
            </a:rPr>
            <a:t>複数回答の場合は、数字と数字の間に必ず</a:t>
          </a:r>
          <a:r>
            <a:rPr lang="ja-JP" altLang="en-US" sz="1100" b="1" i="0" u="none" strike="noStrike" baseline="0">
              <a:solidFill>
                <a:sysClr val="windowText" lastClr="000000"/>
              </a:solidFill>
              <a:latin typeface="+mj-ea"/>
              <a:ea typeface="+mj-ea"/>
            </a:rPr>
            <a:t>カンマ「 </a:t>
          </a:r>
          <a:r>
            <a:rPr lang="en-US" altLang="ja-JP" sz="1100" b="1" i="0" u="none" strike="noStrike" baseline="0">
              <a:solidFill>
                <a:sysClr val="windowText" lastClr="000000"/>
              </a:solidFill>
              <a:latin typeface="+mj-ea"/>
              <a:ea typeface="+mj-ea"/>
            </a:rPr>
            <a:t>, </a:t>
          </a:r>
          <a:r>
            <a:rPr lang="ja-JP" altLang="en-US" sz="1100" b="1" i="0" u="none" strike="noStrike" baseline="0">
              <a:solidFill>
                <a:sysClr val="windowText" lastClr="000000"/>
              </a:solidFill>
              <a:latin typeface="+mj-ea"/>
              <a:ea typeface="+mj-ea"/>
            </a:rPr>
            <a:t>」</a:t>
          </a:r>
          <a:r>
            <a:rPr lang="ja-JP" altLang="en-US" sz="1100" b="1" i="0" u="none" strike="noStrike" baseline="0">
              <a:solidFill>
                <a:srgbClr val="FF0000"/>
              </a:solidFill>
              <a:latin typeface="+mj-ea"/>
              <a:ea typeface="+mj-ea"/>
            </a:rPr>
            <a:t>を入力してください。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57149</xdr:colOff>
      <xdr:row>8</xdr:row>
      <xdr:rowOff>114302</xdr:rowOff>
    </xdr:from>
    <xdr:to>
      <xdr:col>3</xdr:col>
      <xdr:colOff>1228724</xdr:colOff>
      <xdr:row>8</xdr:row>
      <xdr:rowOff>209552</xdr:rowOff>
    </xdr:to>
    <xdr:sp macro="" textlink="">
      <xdr:nvSpPr>
        <xdr:cNvPr id="2" name="右大かっこ 1">
          <a:extLst>
            <a:ext uri="{FF2B5EF4-FFF2-40B4-BE49-F238E27FC236}">
              <a16:creationId xmlns:a16="http://schemas.microsoft.com/office/drawing/2014/main" id="{B832726F-BF7B-AD45-3981-E1E763129A37}"/>
            </a:ext>
          </a:extLst>
        </xdr:cNvPr>
        <xdr:cNvSpPr/>
      </xdr:nvSpPr>
      <xdr:spPr>
        <a:xfrm rot="5400000">
          <a:off x="2871787" y="1109664"/>
          <a:ext cx="95250" cy="24860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0</xdr:colOff>
      <xdr:row>8</xdr:row>
      <xdr:rowOff>304800</xdr:rowOff>
    </xdr:from>
    <xdr:to>
      <xdr:col>3</xdr:col>
      <xdr:colOff>0</xdr:colOff>
      <xdr:row>8</xdr:row>
      <xdr:rowOff>485775</xdr:rowOff>
    </xdr:to>
    <xdr:cxnSp macro="">
      <xdr:nvCxnSpPr>
        <xdr:cNvPr id="4" name="直線コネクタ 3">
          <a:extLst>
            <a:ext uri="{FF2B5EF4-FFF2-40B4-BE49-F238E27FC236}">
              <a16:creationId xmlns:a16="http://schemas.microsoft.com/office/drawing/2014/main" id="{633B1216-CF1B-8186-59CE-C52A5D169619}"/>
            </a:ext>
          </a:extLst>
        </xdr:cNvPr>
        <xdr:cNvCxnSpPr/>
      </xdr:nvCxnSpPr>
      <xdr:spPr>
        <a:xfrm>
          <a:off x="2933700" y="2495550"/>
          <a:ext cx="0"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152400</xdr:colOff>
      <xdr:row>8</xdr:row>
      <xdr:rowOff>485775</xdr:rowOff>
    </xdr:from>
    <xdr:to>
      <xdr:col>3</xdr:col>
      <xdr:colOff>0</xdr:colOff>
      <xdr:row>8</xdr:row>
      <xdr:rowOff>485775</xdr:rowOff>
    </xdr:to>
    <xdr:cxnSp macro="">
      <xdr:nvCxnSpPr>
        <xdr:cNvPr id="6" name="直線コネクタ 5">
          <a:extLst>
            <a:ext uri="{FF2B5EF4-FFF2-40B4-BE49-F238E27FC236}">
              <a16:creationId xmlns:a16="http://schemas.microsoft.com/office/drawing/2014/main" id="{F8453B94-795B-0652-87BC-1EC09B9AEF63}"/>
            </a:ext>
          </a:extLst>
        </xdr:cNvPr>
        <xdr:cNvCxnSpPr/>
      </xdr:nvCxnSpPr>
      <xdr:spPr>
        <a:xfrm flipH="1">
          <a:off x="152400" y="2676525"/>
          <a:ext cx="2781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152400</xdr:colOff>
      <xdr:row>8</xdr:row>
      <xdr:rowOff>485775</xdr:rowOff>
    </xdr:from>
    <xdr:to>
      <xdr:col>0</xdr:col>
      <xdr:colOff>152400</xdr:colOff>
      <xdr:row>9</xdr:row>
      <xdr:rowOff>247650</xdr:rowOff>
    </xdr:to>
    <xdr:cxnSp macro="">
      <xdr:nvCxnSpPr>
        <xdr:cNvPr id="8" name="直線矢印コネクタ 7">
          <a:extLst>
            <a:ext uri="{FF2B5EF4-FFF2-40B4-BE49-F238E27FC236}">
              <a16:creationId xmlns:a16="http://schemas.microsoft.com/office/drawing/2014/main" id="{8DD4D866-3403-3AA2-CDD2-680B5BC310EF}"/>
            </a:ext>
          </a:extLst>
        </xdr:cNvPr>
        <xdr:cNvCxnSpPr/>
      </xdr:nvCxnSpPr>
      <xdr:spPr>
        <a:xfrm>
          <a:off x="152400" y="2676525"/>
          <a:ext cx="0" cy="4857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190501</xdr:colOff>
      <xdr:row>17</xdr:row>
      <xdr:rowOff>1752600</xdr:rowOff>
    </xdr:from>
    <xdr:to>
      <xdr:col>2</xdr:col>
      <xdr:colOff>66676</xdr:colOff>
      <xdr:row>20</xdr:row>
      <xdr:rowOff>95249</xdr:rowOff>
    </xdr:to>
    <xdr:sp macro="" textlink="">
      <xdr:nvSpPr>
        <xdr:cNvPr id="5" name="角丸四角形吹き出し 11">
          <a:extLst>
            <a:ext uri="{FF2B5EF4-FFF2-40B4-BE49-F238E27FC236}">
              <a16:creationId xmlns:a16="http://schemas.microsoft.com/office/drawing/2014/main" id="{A27D6C18-58BE-4CD7-A788-BEB0F2A702E1}"/>
            </a:ext>
          </a:extLst>
        </xdr:cNvPr>
        <xdr:cNvSpPr/>
      </xdr:nvSpPr>
      <xdr:spPr bwMode="auto">
        <a:xfrm>
          <a:off x="190501" y="9570720"/>
          <a:ext cx="1499235" cy="872489"/>
        </a:xfrm>
        <a:prstGeom prst="wedgeRoundRectCallout">
          <a:avLst>
            <a:gd name="adj1" fmla="val -920"/>
            <a:gd name="adj2" fmla="val -104867"/>
            <a:gd name="adj3" fmla="val 16667"/>
          </a:avLst>
        </a:prstGeom>
        <a:solidFill>
          <a:schemeClr val="accent6">
            <a:lumMod val="20000"/>
            <a:lumOff val="80000"/>
          </a:schemeClr>
        </a:solidFill>
        <a:ln w="9525" cap="flat" cmpd="sng" algn="ctr">
          <a:solidFill>
            <a:srgbClr val="000000"/>
          </a:solidFill>
          <a:prstDash val="solid"/>
          <a:round/>
          <a:headEnd type="none" w="med" len="med"/>
          <a:tailEnd type="arrow"/>
        </a:ln>
        <a:effectLst/>
      </xdr:spPr>
      <xdr:txBody>
        <a:bodyPr rtlCol="0" anchor="ctr"/>
        <a:lstStyle/>
        <a:p>
          <a:pPr algn="l" rtl="0">
            <a:lnSpc>
              <a:spcPts val="1300"/>
            </a:lnSpc>
            <a:defRPr sz="1000"/>
          </a:pPr>
          <a:r>
            <a:rPr lang="en-US" altLang="ja-JP" sz="1100" b="1" i="0" u="none" strike="noStrike" baseline="0">
              <a:solidFill>
                <a:srgbClr val="FF0000"/>
              </a:solidFill>
              <a:latin typeface="+mj-ea"/>
              <a:ea typeface="+mj-ea"/>
            </a:rPr>
            <a:t>※</a:t>
          </a:r>
          <a:r>
            <a:rPr lang="ja-JP" altLang="en-US" sz="1100" b="1" i="0" u="none" strike="noStrike" baseline="0">
              <a:solidFill>
                <a:srgbClr val="FF0000"/>
              </a:solidFill>
              <a:latin typeface="+mj-ea"/>
              <a:ea typeface="+mj-ea"/>
            </a:rPr>
            <a:t>複数回答の場合は、数字と数字の間に必ず</a:t>
          </a:r>
          <a:r>
            <a:rPr lang="ja-JP" altLang="en-US" sz="1100" b="1" i="0" u="none" strike="noStrike" baseline="0">
              <a:solidFill>
                <a:sysClr val="windowText" lastClr="000000"/>
              </a:solidFill>
              <a:latin typeface="+mj-ea"/>
              <a:ea typeface="+mj-ea"/>
            </a:rPr>
            <a:t>カンマ「 </a:t>
          </a:r>
          <a:r>
            <a:rPr lang="en-US" altLang="ja-JP" sz="1100" b="1" i="0" u="none" strike="noStrike" baseline="0">
              <a:solidFill>
                <a:sysClr val="windowText" lastClr="000000"/>
              </a:solidFill>
              <a:latin typeface="+mj-ea"/>
              <a:ea typeface="+mj-ea"/>
            </a:rPr>
            <a:t>, </a:t>
          </a:r>
          <a:r>
            <a:rPr lang="ja-JP" altLang="en-US" sz="1100" b="1" i="0" u="none" strike="noStrike" baseline="0">
              <a:solidFill>
                <a:sysClr val="windowText" lastClr="000000"/>
              </a:solidFill>
              <a:latin typeface="+mj-ea"/>
              <a:ea typeface="+mj-ea"/>
            </a:rPr>
            <a:t>」</a:t>
          </a:r>
          <a:endParaRPr lang="en-US" altLang="ja-JP" sz="1100" b="1" i="0" u="none" strike="noStrike" baseline="0">
            <a:solidFill>
              <a:sysClr val="windowText" lastClr="000000"/>
            </a:solidFill>
            <a:latin typeface="+mj-ea"/>
            <a:ea typeface="+mj-ea"/>
          </a:endParaRPr>
        </a:p>
        <a:p>
          <a:pPr algn="l" rtl="0">
            <a:lnSpc>
              <a:spcPts val="1300"/>
            </a:lnSpc>
            <a:defRPr sz="1000"/>
          </a:pPr>
          <a:r>
            <a:rPr lang="ja-JP" altLang="en-US" sz="1100" b="1" i="0" u="none" strike="noStrike" baseline="0">
              <a:solidFill>
                <a:srgbClr val="FF0000"/>
              </a:solidFill>
              <a:latin typeface="+mj-ea"/>
              <a:ea typeface="+mj-ea"/>
            </a:rPr>
            <a:t>を入力してください。</a:t>
          </a:r>
        </a:p>
      </xdr:txBody>
    </xdr:sp>
    <xdr:clientData/>
  </xdr:twoCellAnchor>
  <xdr:twoCellAnchor>
    <xdr:from>
      <xdr:col>0</xdr:col>
      <xdr:colOff>140970</xdr:colOff>
      <xdr:row>11</xdr:row>
      <xdr:rowOff>1323975</xdr:rowOff>
    </xdr:from>
    <xdr:to>
      <xdr:col>2</xdr:col>
      <xdr:colOff>47625</xdr:colOff>
      <xdr:row>14</xdr:row>
      <xdr:rowOff>57149</xdr:rowOff>
    </xdr:to>
    <xdr:sp macro="" textlink="">
      <xdr:nvSpPr>
        <xdr:cNvPr id="7" name="角丸四角形吹き出し 11">
          <a:extLst>
            <a:ext uri="{FF2B5EF4-FFF2-40B4-BE49-F238E27FC236}">
              <a16:creationId xmlns:a16="http://schemas.microsoft.com/office/drawing/2014/main" id="{49CCF1BF-285C-4C24-93AF-2E4242C260AB}"/>
            </a:ext>
          </a:extLst>
        </xdr:cNvPr>
        <xdr:cNvSpPr/>
      </xdr:nvSpPr>
      <xdr:spPr bwMode="auto">
        <a:xfrm>
          <a:off x="140970" y="5918835"/>
          <a:ext cx="1529715" cy="866774"/>
        </a:xfrm>
        <a:prstGeom prst="wedgeRoundRectCallout">
          <a:avLst>
            <a:gd name="adj1" fmla="val -11919"/>
            <a:gd name="adj2" fmla="val -91962"/>
            <a:gd name="adj3" fmla="val 16667"/>
          </a:avLst>
        </a:prstGeom>
        <a:solidFill>
          <a:schemeClr val="accent6">
            <a:lumMod val="20000"/>
            <a:lumOff val="80000"/>
          </a:schemeClr>
        </a:solidFill>
        <a:ln w="9525" cap="flat" cmpd="sng" algn="ctr">
          <a:solidFill>
            <a:srgbClr val="000000"/>
          </a:solidFill>
          <a:prstDash val="solid"/>
          <a:round/>
          <a:headEnd type="none" w="med" len="med"/>
          <a:tailEnd type="arrow"/>
        </a:ln>
        <a:effectLst/>
      </xdr:spPr>
      <xdr:txBody>
        <a:bodyPr rtlCol="0" anchor="ctr"/>
        <a:lstStyle/>
        <a:p>
          <a:pPr algn="l" rtl="0">
            <a:lnSpc>
              <a:spcPts val="1300"/>
            </a:lnSpc>
            <a:defRPr sz="1000"/>
          </a:pPr>
          <a:r>
            <a:rPr lang="en-US" altLang="ja-JP" sz="1100" b="1" i="0" u="none" strike="noStrike" baseline="0">
              <a:solidFill>
                <a:srgbClr val="FF0000"/>
              </a:solidFill>
              <a:latin typeface="+mj-ea"/>
              <a:ea typeface="+mj-ea"/>
            </a:rPr>
            <a:t>※</a:t>
          </a:r>
          <a:r>
            <a:rPr lang="ja-JP" altLang="en-US" sz="1100" b="1" i="0" u="none" strike="noStrike" baseline="0">
              <a:solidFill>
                <a:srgbClr val="FF0000"/>
              </a:solidFill>
              <a:latin typeface="+mj-ea"/>
              <a:ea typeface="+mj-ea"/>
            </a:rPr>
            <a:t>複数回答の場合は、数字と数字の間に必ず</a:t>
          </a:r>
          <a:r>
            <a:rPr lang="ja-JP" altLang="en-US" sz="1100" b="1" i="0" u="none" strike="noStrike" baseline="0">
              <a:solidFill>
                <a:sysClr val="windowText" lastClr="000000"/>
              </a:solidFill>
              <a:latin typeface="+mj-ea"/>
              <a:ea typeface="+mj-ea"/>
            </a:rPr>
            <a:t>カンマ「 </a:t>
          </a:r>
          <a:r>
            <a:rPr lang="en-US" altLang="ja-JP" sz="1100" b="1" i="0" u="none" strike="noStrike" baseline="0">
              <a:solidFill>
                <a:sysClr val="windowText" lastClr="000000"/>
              </a:solidFill>
              <a:latin typeface="+mj-ea"/>
              <a:ea typeface="+mj-ea"/>
            </a:rPr>
            <a:t>, </a:t>
          </a:r>
          <a:r>
            <a:rPr lang="ja-JP" altLang="en-US" sz="1100" b="1" i="0" u="none" strike="noStrike" baseline="0">
              <a:solidFill>
                <a:sysClr val="windowText" lastClr="000000"/>
              </a:solidFill>
              <a:latin typeface="+mj-ea"/>
              <a:ea typeface="+mj-ea"/>
            </a:rPr>
            <a:t>」</a:t>
          </a:r>
          <a:endParaRPr lang="en-US" altLang="ja-JP" sz="1100" b="1" i="0" u="none" strike="noStrike" baseline="0">
            <a:solidFill>
              <a:sysClr val="windowText" lastClr="000000"/>
            </a:solidFill>
            <a:latin typeface="+mj-ea"/>
            <a:ea typeface="+mj-ea"/>
          </a:endParaRPr>
        </a:p>
        <a:p>
          <a:pPr algn="l" rtl="0">
            <a:lnSpc>
              <a:spcPts val="1300"/>
            </a:lnSpc>
            <a:defRPr sz="1000"/>
          </a:pPr>
          <a:r>
            <a:rPr lang="ja-JP" altLang="en-US" sz="1100" b="1" i="0" u="none" strike="noStrike" baseline="0">
              <a:solidFill>
                <a:srgbClr val="FF0000"/>
              </a:solidFill>
              <a:latin typeface="+mj-ea"/>
              <a:ea typeface="+mj-ea"/>
            </a:rPr>
            <a:t>を入力してください。</a:t>
          </a:r>
        </a:p>
      </xdr:txBody>
    </xdr:sp>
    <xdr:clientData/>
  </xdr:twoCellAnchor>
  <xdr:twoCellAnchor>
    <xdr:from>
      <xdr:col>2</xdr:col>
      <xdr:colOff>441960</xdr:colOff>
      <xdr:row>8</xdr:row>
      <xdr:rowOff>472440</xdr:rowOff>
    </xdr:from>
    <xdr:to>
      <xdr:col>4</xdr:col>
      <xdr:colOff>70485</xdr:colOff>
      <xdr:row>8</xdr:row>
      <xdr:rowOff>716280</xdr:rowOff>
    </xdr:to>
    <xdr:sp macro="" textlink="">
      <xdr:nvSpPr>
        <xdr:cNvPr id="3" name="テキスト ボックス 2">
          <a:extLst>
            <a:ext uri="{FF2B5EF4-FFF2-40B4-BE49-F238E27FC236}">
              <a16:creationId xmlns:a16="http://schemas.microsoft.com/office/drawing/2014/main" id="{74CF3D15-C09F-41F7-8FD7-42579983F419}"/>
            </a:ext>
          </a:extLst>
        </xdr:cNvPr>
        <xdr:cNvSpPr txBox="1"/>
      </xdr:nvSpPr>
      <xdr:spPr>
        <a:xfrm>
          <a:off x="2065020" y="3276600"/>
          <a:ext cx="199072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latin typeface="ＭＳ 明朝" panose="02020609040205080304" pitchFamily="17" charset="-128"/>
              <a:ea typeface="ＭＳ 明朝" panose="02020609040205080304" pitchFamily="17" charset="-128"/>
            </a:rPr>
            <a:t>7-1</a:t>
          </a:r>
          <a:r>
            <a:rPr kumimoji="1" lang="ja-JP" altLang="en-US" sz="1050">
              <a:solidFill>
                <a:srgbClr val="FF0000"/>
              </a:solidFill>
              <a:latin typeface="ＭＳ 明朝" panose="02020609040205080304" pitchFamily="17" charset="-128"/>
              <a:ea typeface="ＭＳ 明朝" panose="02020609040205080304" pitchFamily="17" charset="-128"/>
            </a:rPr>
            <a:t>、</a:t>
          </a:r>
          <a:r>
            <a:rPr kumimoji="1" lang="en-US" altLang="ja-JP" sz="1050">
              <a:solidFill>
                <a:srgbClr val="FF0000"/>
              </a:solidFill>
              <a:latin typeface="ＭＳ 明朝" panose="02020609040205080304" pitchFamily="17" charset="-128"/>
              <a:ea typeface="ＭＳ 明朝" panose="02020609040205080304" pitchFamily="17" charset="-128"/>
            </a:rPr>
            <a:t>7-2</a:t>
          </a:r>
          <a:r>
            <a:rPr kumimoji="1" lang="ja-JP" altLang="en-US" sz="1050">
              <a:solidFill>
                <a:srgbClr val="FF0000"/>
              </a:solidFill>
              <a:latin typeface="ＭＳ 明朝" panose="02020609040205080304" pitchFamily="17" charset="-128"/>
              <a:ea typeface="ＭＳ 明朝" panose="02020609040205080304" pitchFamily="17" charset="-128"/>
            </a:rPr>
            <a:t>を回答してください</a:t>
          </a:r>
        </a:p>
      </xdr:txBody>
    </xdr:sp>
    <xdr:clientData/>
  </xdr:twoCellAnchor>
  <xdr:twoCellAnchor>
    <xdr:from>
      <xdr:col>4</xdr:col>
      <xdr:colOff>876300</xdr:colOff>
      <xdr:row>8</xdr:row>
      <xdr:rowOff>449580</xdr:rowOff>
    </xdr:from>
    <xdr:to>
      <xdr:col>5</xdr:col>
      <xdr:colOff>510540</xdr:colOff>
      <xdr:row>8</xdr:row>
      <xdr:rowOff>712470</xdr:rowOff>
    </xdr:to>
    <xdr:sp macro="" textlink="">
      <xdr:nvSpPr>
        <xdr:cNvPr id="9" name="テキスト ボックス 8">
          <a:extLst>
            <a:ext uri="{FF2B5EF4-FFF2-40B4-BE49-F238E27FC236}">
              <a16:creationId xmlns:a16="http://schemas.microsoft.com/office/drawing/2014/main" id="{1DE23C48-83DC-4D78-8486-363D49BAE648}"/>
            </a:ext>
          </a:extLst>
        </xdr:cNvPr>
        <xdr:cNvSpPr txBox="1"/>
      </xdr:nvSpPr>
      <xdr:spPr>
        <a:xfrm>
          <a:off x="4861560" y="3253740"/>
          <a:ext cx="815340" cy="262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ＭＳ 明朝" panose="02020609040205080304" pitchFamily="17" charset="-128"/>
              <a:ea typeface="ＭＳ 明朝" panose="02020609040205080304" pitchFamily="17" charset="-128"/>
            </a:rPr>
            <a:t>７－２へ</a:t>
          </a:r>
        </a:p>
      </xdr:txBody>
    </xdr:sp>
    <xdr:clientData/>
  </xdr:twoCellAnchor>
  <xdr:twoCellAnchor>
    <xdr:from>
      <xdr:col>0</xdr:col>
      <xdr:colOff>83820</xdr:colOff>
      <xdr:row>8</xdr:row>
      <xdr:rowOff>784860</xdr:rowOff>
    </xdr:from>
    <xdr:to>
      <xdr:col>1</xdr:col>
      <xdr:colOff>731520</xdr:colOff>
      <xdr:row>9</xdr:row>
      <xdr:rowOff>41910</xdr:rowOff>
    </xdr:to>
    <xdr:sp macro="" textlink="">
      <xdr:nvSpPr>
        <xdr:cNvPr id="10" name="テキスト ボックス 9">
          <a:extLst>
            <a:ext uri="{FF2B5EF4-FFF2-40B4-BE49-F238E27FC236}">
              <a16:creationId xmlns:a16="http://schemas.microsoft.com/office/drawing/2014/main" id="{EFA66DD7-3F55-4D74-8396-5BC4DF7C780D}"/>
            </a:ext>
          </a:extLst>
        </xdr:cNvPr>
        <xdr:cNvSpPr txBox="1"/>
      </xdr:nvSpPr>
      <xdr:spPr>
        <a:xfrm>
          <a:off x="83820" y="3589020"/>
          <a:ext cx="899160" cy="262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ＭＳ 明朝" panose="02020609040205080304" pitchFamily="17" charset="-128"/>
              <a:ea typeface="ＭＳ 明朝" panose="02020609040205080304" pitchFamily="17" charset="-128"/>
            </a:rPr>
            <a:t>７－１</a:t>
          </a:r>
        </a:p>
      </xdr:txBody>
    </xdr:sp>
    <xdr:clientData/>
  </xdr:twoCellAnchor>
  <xdr:twoCellAnchor>
    <xdr:from>
      <xdr:col>4</xdr:col>
      <xdr:colOff>1173480</xdr:colOff>
      <xdr:row>8</xdr:row>
      <xdr:rowOff>259080</xdr:rowOff>
    </xdr:from>
    <xdr:to>
      <xdr:col>4</xdr:col>
      <xdr:colOff>1173480</xdr:colOff>
      <xdr:row>8</xdr:row>
      <xdr:rowOff>478155</xdr:rowOff>
    </xdr:to>
    <xdr:cxnSp macro="">
      <xdr:nvCxnSpPr>
        <xdr:cNvPr id="11" name="直線矢印コネクタ 10">
          <a:extLst>
            <a:ext uri="{FF2B5EF4-FFF2-40B4-BE49-F238E27FC236}">
              <a16:creationId xmlns:a16="http://schemas.microsoft.com/office/drawing/2014/main" id="{EA6DDC48-9E7D-4F31-8E9A-01A8E4169F78}"/>
            </a:ext>
          </a:extLst>
        </xdr:cNvPr>
        <xdr:cNvCxnSpPr/>
      </xdr:nvCxnSpPr>
      <xdr:spPr>
        <a:xfrm>
          <a:off x="5158740" y="3063240"/>
          <a:ext cx="0" cy="2190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30480</xdr:colOff>
      <xdr:row>8</xdr:row>
      <xdr:rowOff>114301</xdr:rowOff>
    </xdr:from>
    <xdr:to>
      <xdr:col>5</xdr:col>
      <xdr:colOff>1156335</xdr:colOff>
      <xdr:row>8</xdr:row>
      <xdr:rowOff>209551</xdr:rowOff>
    </xdr:to>
    <xdr:sp macro="" textlink="">
      <xdr:nvSpPr>
        <xdr:cNvPr id="12" name="右大かっこ 11">
          <a:extLst>
            <a:ext uri="{FF2B5EF4-FFF2-40B4-BE49-F238E27FC236}">
              <a16:creationId xmlns:a16="http://schemas.microsoft.com/office/drawing/2014/main" id="{E26A11F6-AEF5-424A-9BCB-BEC1406D26BB}"/>
            </a:ext>
          </a:extLst>
        </xdr:cNvPr>
        <xdr:cNvSpPr/>
      </xdr:nvSpPr>
      <xdr:spPr>
        <a:xfrm rot="5400000">
          <a:off x="5121593" y="1812608"/>
          <a:ext cx="95250" cy="230695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139699</xdr:colOff>
      <xdr:row>59</xdr:row>
      <xdr:rowOff>38099</xdr:rowOff>
    </xdr:from>
    <xdr:to>
      <xdr:col>7</xdr:col>
      <xdr:colOff>290835</xdr:colOff>
      <xdr:row>60</xdr:row>
      <xdr:rowOff>144202</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bwMode="auto">
        <a:xfrm>
          <a:off x="208279" y="10279379"/>
          <a:ext cx="2094236" cy="273743"/>
        </a:xfrm>
        <a:prstGeom prst="wedgeRoundRectCallout">
          <a:avLst>
            <a:gd name="adj1" fmla="val -2485"/>
            <a:gd name="adj2" fmla="val -92462"/>
            <a:gd name="adj3" fmla="val 16667"/>
          </a:avLst>
        </a:prstGeom>
        <a:solidFill>
          <a:schemeClr val="bg1">
            <a:lumMod val="95000"/>
          </a:schemeClr>
        </a:solidFill>
        <a:ln w="9525" cap="flat" cmpd="sng" algn="ctr">
          <a:solidFill>
            <a:srgbClr val="000000"/>
          </a:solidFill>
          <a:prstDash val="solid"/>
          <a:round/>
          <a:headEnd type="none" w="med" len="med"/>
          <a:tailEnd type="arrow"/>
        </a:ln>
        <a:effectLst/>
      </xdr:spPr>
      <xdr:txBody>
        <a:bodyPr rtlCol="0" anchor="ctr"/>
        <a:lstStyle/>
        <a:p>
          <a:pPr algn="l" rtl="0">
            <a:lnSpc>
              <a:spcPts val="1200"/>
            </a:lnSpc>
            <a:defRPr sz="1000"/>
          </a:pPr>
          <a:r>
            <a:rPr lang="ja-JP" altLang="en-US" sz="1000" b="0" i="0" u="none" strike="noStrike" baseline="0">
              <a:solidFill>
                <a:sysClr val="windowText" lastClr="000000"/>
              </a:solidFill>
              <a:latin typeface="+mj-ea"/>
              <a:ea typeface="+mj-ea"/>
            </a:rPr>
            <a:t>◆印の</a:t>
          </a:r>
          <a:r>
            <a:rPr lang="ja-JP" altLang="en-US" sz="1000" b="0" i="0" u="none" strike="noStrike" baseline="0">
              <a:solidFill>
                <a:srgbClr val="000000"/>
              </a:solidFill>
              <a:latin typeface="+mj-ea"/>
              <a:ea typeface="+mj-ea"/>
            </a:rPr>
            <a:t>合計は必ず合わせてください</a:t>
          </a:r>
        </a:p>
      </xdr:txBody>
    </xdr:sp>
    <xdr:clientData/>
  </xdr:twoCellAnchor>
  <xdr:twoCellAnchor>
    <xdr:from>
      <xdr:col>16</xdr:col>
      <xdr:colOff>177800</xdr:colOff>
      <xdr:row>1</xdr:row>
      <xdr:rowOff>38100</xdr:rowOff>
    </xdr:from>
    <xdr:to>
      <xdr:col>18</xdr:col>
      <xdr:colOff>182906</xdr:colOff>
      <xdr:row>2</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412740" y="304800"/>
          <a:ext cx="721386" cy="228600"/>
        </a:xfrm>
        <a:prstGeom prst="rect">
          <a:avLst/>
        </a:prstGeom>
        <a:no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実人数</a:t>
          </a:r>
        </a:p>
      </xdr:txBody>
    </xdr:sp>
    <xdr:clientData/>
  </xdr:twoCellAnchor>
  <xdr:oneCellAnchor>
    <xdr:from>
      <xdr:col>3</xdr:col>
      <xdr:colOff>271780</xdr:colOff>
      <xdr:row>3</xdr:row>
      <xdr:rowOff>19050</xdr:rowOff>
    </xdr:from>
    <xdr:ext cx="912952" cy="233397"/>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50900" y="720090"/>
          <a:ext cx="912952"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900">
              <a:latin typeface="ＭＳ 明朝" panose="02020609040205080304" pitchFamily="17" charset="-128"/>
              <a:ea typeface="ＭＳ 明朝" panose="02020609040205080304" pitchFamily="17" charset="-128"/>
            </a:rPr>
            <a:t>雇用形態等</a:t>
          </a:r>
        </a:p>
      </xdr:txBody>
    </xdr:sp>
    <xdr:clientData/>
  </xdr:oneCellAnchor>
  <xdr:oneCellAnchor>
    <xdr:from>
      <xdr:col>2</xdr:col>
      <xdr:colOff>3175</xdr:colOff>
      <xdr:row>4</xdr:row>
      <xdr:rowOff>104774</xdr:rowOff>
    </xdr:from>
    <xdr:ext cx="658730" cy="390525"/>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24155" y="981074"/>
          <a:ext cx="658730"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ＭＳ 明朝" panose="02020609040205080304" pitchFamily="17" charset="-128"/>
              <a:ea typeface="ＭＳ 明朝" panose="02020609040205080304" pitchFamily="17" charset="-128"/>
            </a:rPr>
            <a:t>職種</a:t>
          </a:r>
        </a:p>
      </xdr:txBody>
    </xdr:sp>
    <xdr:clientData/>
  </xdr:oneCellAnchor>
  <xdr:oneCellAnchor>
    <xdr:from>
      <xdr:col>3</xdr:col>
      <xdr:colOff>290830</xdr:colOff>
      <xdr:row>32</xdr:row>
      <xdr:rowOff>19050</xdr:rowOff>
    </xdr:from>
    <xdr:ext cx="927189" cy="233397"/>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869950" y="5726430"/>
          <a:ext cx="927189"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900">
              <a:latin typeface="ＭＳ 明朝" panose="02020609040205080304" pitchFamily="17" charset="-128"/>
              <a:ea typeface="ＭＳ 明朝" panose="02020609040205080304" pitchFamily="17" charset="-128"/>
            </a:rPr>
            <a:t>雇用形態等</a:t>
          </a:r>
        </a:p>
      </xdr:txBody>
    </xdr:sp>
    <xdr:clientData/>
  </xdr:oneCellAnchor>
  <xdr:oneCellAnchor>
    <xdr:from>
      <xdr:col>2</xdr:col>
      <xdr:colOff>41275</xdr:colOff>
      <xdr:row>33</xdr:row>
      <xdr:rowOff>85725</xdr:rowOff>
    </xdr:from>
    <xdr:ext cx="623904" cy="295275"/>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62255" y="5968365"/>
          <a:ext cx="623904"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900">
              <a:latin typeface="ＭＳ 明朝" panose="02020609040205080304" pitchFamily="17" charset="-128"/>
              <a:ea typeface="ＭＳ 明朝" panose="02020609040205080304" pitchFamily="17" charset="-128"/>
            </a:rPr>
            <a:t>理由</a:t>
          </a:r>
        </a:p>
      </xdr:txBody>
    </xdr:sp>
    <xdr:clientData/>
  </xdr:oneCellAnchor>
  <xdr:twoCellAnchor>
    <xdr:from>
      <xdr:col>3</xdr:col>
      <xdr:colOff>180975</xdr:colOff>
      <xdr:row>30</xdr:row>
      <xdr:rowOff>1</xdr:rowOff>
    </xdr:from>
    <xdr:to>
      <xdr:col>17</xdr:col>
      <xdr:colOff>73025</xdr:colOff>
      <xdr:row>33</xdr:row>
      <xdr:rowOff>47625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60095" y="5349241"/>
          <a:ext cx="490601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貴事業所を選択した理由について、主な理由を入職者からの聞き取り等により把握している場合は</a:t>
          </a:r>
          <a:br>
            <a:rPr kumimoji="1" lang="en-US" altLang="ja-JP" sz="900"/>
          </a:br>
          <a:r>
            <a:rPr kumimoji="1" lang="ja-JP" altLang="en-US" sz="900"/>
            <a:t>ご記入ください。把握していない場合は「不明」にご記入ください。（人数）                                  </a:t>
          </a:r>
        </a:p>
      </xdr:txBody>
    </xdr:sp>
    <xdr:clientData/>
  </xdr:twoCellAnchor>
  <xdr:twoCellAnchor>
    <xdr:from>
      <xdr:col>15</xdr:col>
      <xdr:colOff>151130</xdr:colOff>
      <xdr:row>1</xdr:row>
      <xdr:rowOff>3175</xdr:rowOff>
    </xdr:from>
    <xdr:to>
      <xdr:col>16</xdr:col>
      <xdr:colOff>181014</xdr:colOff>
      <xdr:row>2</xdr:row>
      <xdr:rowOff>3175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5027930" y="269875"/>
          <a:ext cx="38802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0" lang="ja-JP" altLang="en-US" sz="1600" b="1" i="0" u="none" strike="noStrike" kern="0" cap="none" spc="0" normalizeH="0" baseline="0" noProof="0">
              <a:ln>
                <a:noFill/>
              </a:ln>
              <a:solidFill>
                <a:srgbClr val="000000"/>
              </a:solidFill>
              <a:effectLst/>
              <a:uLnTx/>
              <a:uFillTx/>
              <a:latin typeface="ＭＳ Ｐゴシック"/>
              <a:ea typeface="+mn-ea"/>
              <a:cs typeface="+mn-cs"/>
            </a:rPr>
            <a:t>👉</a:t>
          </a:r>
          <a:endParaRPr kumimoji="1" lang="ja-JP" altLang="en-US" sz="1600" b="1"/>
        </a:p>
      </xdr:txBody>
    </xdr:sp>
    <xdr:clientData/>
  </xdr:twoCellAnchor>
  <xdr:twoCellAnchor>
    <xdr:from>
      <xdr:col>17</xdr:col>
      <xdr:colOff>76200</xdr:colOff>
      <xdr:row>30</xdr:row>
      <xdr:rowOff>22860</xdr:rowOff>
    </xdr:from>
    <xdr:to>
      <xdr:col>17</xdr:col>
      <xdr:colOff>312420</xdr:colOff>
      <xdr:row>31</xdr:row>
      <xdr:rowOff>121920</xdr:rowOff>
    </xdr:to>
    <xdr:sp macro="" textlink="">
      <xdr:nvSpPr>
        <xdr:cNvPr id="10" name="下矢印 22">
          <a:extLst>
            <a:ext uri="{FF2B5EF4-FFF2-40B4-BE49-F238E27FC236}">
              <a16:creationId xmlns:a16="http://schemas.microsoft.com/office/drawing/2014/main" id="{00000000-0008-0000-0200-00000A000000}"/>
            </a:ext>
          </a:extLst>
        </xdr:cNvPr>
        <xdr:cNvSpPr>
          <a:spLocks noChangeArrowheads="1"/>
        </xdr:cNvSpPr>
      </xdr:nvSpPr>
      <xdr:spPr bwMode="auto">
        <a:xfrm>
          <a:off x="5669280" y="5372100"/>
          <a:ext cx="236220" cy="266700"/>
        </a:xfrm>
        <a:prstGeom prst="downArrow">
          <a:avLst>
            <a:gd name="adj1" fmla="val 50000"/>
            <a:gd name="adj2" fmla="val 80459"/>
          </a:avLst>
        </a:prstGeom>
        <a:solidFill>
          <a:srgbClr val="FFFFFF"/>
        </a:solidFill>
        <a:ln w="9525" algn="ctr">
          <a:solidFill>
            <a:srgbClr val="000000"/>
          </a:solidFill>
          <a:round/>
          <a:headEnd/>
          <a:tailEnd type="arrow" w="med" len="med"/>
        </a:ln>
      </xdr:spPr>
    </xdr:sp>
    <xdr:clientData/>
  </xdr:twoCellAnchor>
  <xdr:twoCellAnchor>
    <xdr:from>
      <xdr:col>10</xdr:col>
      <xdr:colOff>73025</xdr:colOff>
      <xdr:row>0</xdr:row>
      <xdr:rowOff>1</xdr:rowOff>
    </xdr:from>
    <xdr:to>
      <xdr:col>16</xdr:col>
      <xdr:colOff>19</xdr:colOff>
      <xdr:row>0</xdr:row>
      <xdr:rowOff>1</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3159125" y="1"/>
          <a:ext cx="207583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11</xdr:col>
      <xdr:colOff>177800</xdr:colOff>
      <xdr:row>0</xdr:row>
      <xdr:rowOff>1</xdr:rowOff>
    </xdr:from>
    <xdr:to>
      <xdr:col>13</xdr:col>
      <xdr:colOff>0</xdr:colOff>
      <xdr:row>0</xdr:row>
      <xdr:rowOff>1</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3622040" y="1"/>
          <a:ext cx="53848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2</xdr:col>
      <xdr:colOff>60960</xdr:colOff>
      <xdr:row>30</xdr:row>
      <xdr:rowOff>22860</xdr:rowOff>
    </xdr:from>
    <xdr:to>
      <xdr:col>2</xdr:col>
      <xdr:colOff>289560</xdr:colOff>
      <xdr:row>31</xdr:row>
      <xdr:rowOff>121920</xdr:rowOff>
    </xdr:to>
    <xdr:sp macro="" textlink="">
      <xdr:nvSpPr>
        <xdr:cNvPr id="13" name="下矢印 22">
          <a:extLst>
            <a:ext uri="{FF2B5EF4-FFF2-40B4-BE49-F238E27FC236}">
              <a16:creationId xmlns:a16="http://schemas.microsoft.com/office/drawing/2014/main" id="{00000000-0008-0000-0200-00000D000000}"/>
            </a:ext>
          </a:extLst>
        </xdr:cNvPr>
        <xdr:cNvSpPr>
          <a:spLocks noChangeArrowheads="1"/>
        </xdr:cNvSpPr>
      </xdr:nvSpPr>
      <xdr:spPr bwMode="auto">
        <a:xfrm>
          <a:off x="281940" y="5372100"/>
          <a:ext cx="228600" cy="266700"/>
        </a:xfrm>
        <a:prstGeom prst="downArrow">
          <a:avLst>
            <a:gd name="adj1" fmla="val 50000"/>
            <a:gd name="adj2" fmla="val 83141"/>
          </a:avLst>
        </a:prstGeom>
        <a:solidFill>
          <a:srgbClr val="FFFFFF"/>
        </a:solidFill>
        <a:ln w="9525" algn="ctr">
          <a:solidFill>
            <a:srgbClr val="000000"/>
          </a:solidFill>
          <a:round/>
          <a:headEnd/>
          <a:tailEnd type="arrow" w="med" len="me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xdr:row>
      <xdr:rowOff>323850</xdr:rowOff>
    </xdr:from>
    <xdr:to>
      <xdr:col>6</xdr:col>
      <xdr:colOff>1143000</xdr:colOff>
      <xdr:row>2</xdr:row>
      <xdr:rowOff>809625</xdr:rowOff>
    </xdr:to>
    <xdr:sp macro="" textlink="">
      <xdr:nvSpPr>
        <xdr:cNvPr id="2" name="正方形/長方形 1">
          <a:extLst>
            <a:ext uri="{FF2B5EF4-FFF2-40B4-BE49-F238E27FC236}">
              <a16:creationId xmlns:a16="http://schemas.microsoft.com/office/drawing/2014/main" id="{655416E3-0BC3-4FD6-B40B-DEA860A25FDC}"/>
            </a:ext>
          </a:extLst>
        </xdr:cNvPr>
        <xdr:cNvSpPr/>
      </xdr:nvSpPr>
      <xdr:spPr>
        <a:xfrm>
          <a:off x="28575" y="598170"/>
          <a:ext cx="6265545" cy="843915"/>
        </a:xfrm>
        <a:prstGeom prst="rect">
          <a:avLst/>
        </a:prstGeom>
        <a:noFill/>
        <a:ln>
          <a:solidFill>
            <a:schemeClr val="tx1"/>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106680</xdr:colOff>
      <xdr:row>22</xdr:row>
      <xdr:rowOff>1882140</xdr:rowOff>
    </xdr:from>
    <xdr:to>
      <xdr:col>2</xdr:col>
      <xdr:colOff>417195</xdr:colOff>
      <xdr:row>24</xdr:row>
      <xdr:rowOff>386714</xdr:rowOff>
    </xdr:to>
    <xdr:sp macro="" textlink="">
      <xdr:nvSpPr>
        <xdr:cNvPr id="3" name="角丸四角形吹き出し 11">
          <a:extLst>
            <a:ext uri="{FF2B5EF4-FFF2-40B4-BE49-F238E27FC236}">
              <a16:creationId xmlns:a16="http://schemas.microsoft.com/office/drawing/2014/main" id="{59C95DF0-CC33-4310-AE74-9294CD52BA91}"/>
            </a:ext>
          </a:extLst>
        </xdr:cNvPr>
        <xdr:cNvSpPr/>
      </xdr:nvSpPr>
      <xdr:spPr bwMode="auto">
        <a:xfrm>
          <a:off x="106680" y="10789920"/>
          <a:ext cx="1529715" cy="866774"/>
        </a:xfrm>
        <a:prstGeom prst="wedgeRoundRectCallout">
          <a:avLst>
            <a:gd name="adj1" fmla="val -11919"/>
            <a:gd name="adj2" fmla="val -91962"/>
            <a:gd name="adj3" fmla="val 16667"/>
          </a:avLst>
        </a:prstGeom>
        <a:solidFill>
          <a:schemeClr val="accent6">
            <a:lumMod val="20000"/>
            <a:lumOff val="80000"/>
          </a:schemeClr>
        </a:solidFill>
        <a:ln w="9525" cap="flat" cmpd="sng" algn="ctr">
          <a:solidFill>
            <a:srgbClr val="000000"/>
          </a:solidFill>
          <a:prstDash val="solid"/>
          <a:round/>
          <a:headEnd type="none" w="med" len="med"/>
          <a:tailEnd type="arrow"/>
        </a:ln>
        <a:effectLst/>
      </xdr:spPr>
      <xdr:txBody>
        <a:bodyPr rtlCol="0" anchor="ctr"/>
        <a:lstStyle/>
        <a:p>
          <a:pPr algn="l" rtl="0">
            <a:lnSpc>
              <a:spcPts val="1300"/>
            </a:lnSpc>
            <a:defRPr sz="1000"/>
          </a:pPr>
          <a:r>
            <a:rPr lang="en-US" altLang="ja-JP" sz="1100" b="1" i="0" u="none" strike="noStrike" baseline="0">
              <a:solidFill>
                <a:srgbClr val="FF0000"/>
              </a:solidFill>
              <a:latin typeface="+mj-ea"/>
              <a:ea typeface="+mj-ea"/>
            </a:rPr>
            <a:t>※</a:t>
          </a:r>
          <a:r>
            <a:rPr lang="ja-JP" altLang="en-US" sz="1100" b="1" i="0" u="none" strike="noStrike" baseline="0">
              <a:solidFill>
                <a:srgbClr val="FF0000"/>
              </a:solidFill>
              <a:latin typeface="+mj-ea"/>
              <a:ea typeface="+mj-ea"/>
            </a:rPr>
            <a:t>複数回答の場合は、数字と数字の間に必ず</a:t>
          </a:r>
          <a:r>
            <a:rPr lang="ja-JP" altLang="en-US" sz="1100" b="1" i="0" u="none" strike="noStrike" baseline="0">
              <a:solidFill>
                <a:sysClr val="windowText" lastClr="000000"/>
              </a:solidFill>
              <a:latin typeface="+mj-ea"/>
              <a:ea typeface="+mj-ea"/>
            </a:rPr>
            <a:t>カンマ「 </a:t>
          </a:r>
          <a:r>
            <a:rPr lang="en-US" altLang="ja-JP" sz="1100" b="1" i="0" u="none" strike="noStrike" baseline="0">
              <a:solidFill>
                <a:sysClr val="windowText" lastClr="000000"/>
              </a:solidFill>
              <a:latin typeface="+mj-ea"/>
              <a:ea typeface="+mj-ea"/>
            </a:rPr>
            <a:t>, </a:t>
          </a:r>
          <a:r>
            <a:rPr lang="ja-JP" altLang="en-US" sz="1100" b="1" i="0" u="none" strike="noStrike" baseline="0">
              <a:solidFill>
                <a:sysClr val="windowText" lastClr="000000"/>
              </a:solidFill>
              <a:latin typeface="+mj-ea"/>
              <a:ea typeface="+mj-ea"/>
            </a:rPr>
            <a:t>」</a:t>
          </a:r>
          <a:endParaRPr lang="en-US" altLang="ja-JP" sz="1100" b="1" i="0" u="none" strike="noStrike" baseline="0">
            <a:solidFill>
              <a:sysClr val="windowText" lastClr="000000"/>
            </a:solidFill>
            <a:latin typeface="+mj-ea"/>
            <a:ea typeface="+mj-ea"/>
          </a:endParaRPr>
        </a:p>
        <a:p>
          <a:pPr algn="l" rtl="0">
            <a:lnSpc>
              <a:spcPts val="1300"/>
            </a:lnSpc>
            <a:defRPr sz="1000"/>
          </a:pPr>
          <a:r>
            <a:rPr lang="ja-JP" altLang="en-US" sz="1100" b="1" i="0" u="none" strike="noStrike" baseline="0">
              <a:solidFill>
                <a:srgbClr val="FF0000"/>
              </a:solidFill>
              <a:latin typeface="+mj-ea"/>
              <a:ea typeface="+mj-ea"/>
            </a:rPr>
            <a:t>を入力してください。</a:t>
          </a:r>
        </a:p>
      </xdr:txBody>
    </xdr:sp>
    <xdr:clientData/>
  </xdr:twoCellAnchor>
  <xdr:twoCellAnchor>
    <xdr:from>
      <xdr:col>0</xdr:col>
      <xdr:colOff>53340</xdr:colOff>
      <xdr:row>16</xdr:row>
      <xdr:rowOff>2324100</xdr:rowOff>
    </xdr:from>
    <xdr:to>
      <xdr:col>2</xdr:col>
      <xdr:colOff>363855</xdr:colOff>
      <xdr:row>18</xdr:row>
      <xdr:rowOff>409574</xdr:rowOff>
    </xdr:to>
    <xdr:sp macro="" textlink="">
      <xdr:nvSpPr>
        <xdr:cNvPr id="4" name="角丸四角形吹き出し 11">
          <a:extLst>
            <a:ext uri="{FF2B5EF4-FFF2-40B4-BE49-F238E27FC236}">
              <a16:creationId xmlns:a16="http://schemas.microsoft.com/office/drawing/2014/main" id="{A6914331-B4F0-48A9-A2F4-8D9645227149}"/>
            </a:ext>
          </a:extLst>
        </xdr:cNvPr>
        <xdr:cNvSpPr/>
      </xdr:nvSpPr>
      <xdr:spPr bwMode="auto">
        <a:xfrm>
          <a:off x="53340" y="7002780"/>
          <a:ext cx="1529715" cy="866774"/>
        </a:xfrm>
        <a:prstGeom prst="wedgeRoundRectCallout">
          <a:avLst>
            <a:gd name="adj1" fmla="val -11919"/>
            <a:gd name="adj2" fmla="val -91962"/>
            <a:gd name="adj3" fmla="val 16667"/>
          </a:avLst>
        </a:prstGeom>
        <a:solidFill>
          <a:schemeClr val="accent6">
            <a:lumMod val="20000"/>
            <a:lumOff val="80000"/>
          </a:schemeClr>
        </a:solidFill>
        <a:ln w="9525" cap="flat" cmpd="sng" algn="ctr">
          <a:solidFill>
            <a:srgbClr val="000000"/>
          </a:solidFill>
          <a:prstDash val="solid"/>
          <a:round/>
          <a:headEnd type="none" w="med" len="med"/>
          <a:tailEnd type="arrow"/>
        </a:ln>
        <a:effectLst/>
      </xdr:spPr>
      <xdr:txBody>
        <a:bodyPr rtlCol="0" anchor="ctr"/>
        <a:lstStyle/>
        <a:p>
          <a:pPr algn="l" rtl="0">
            <a:lnSpc>
              <a:spcPts val="1300"/>
            </a:lnSpc>
            <a:defRPr sz="1000"/>
          </a:pPr>
          <a:r>
            <a:rPr lang="en-US" altLang="ja-JP" sz="1100" b="1" i="0" u="none" strike="noStrike" baseline="0">
              <a:solidFill>
                <a:srgbClr val="FF0000"/>
              </a:solidFill>
              <a:latin typeface="+mj-ea"/>
              <a:ea typeface="+mj-ea"/>
            </a:rPr>
            <a:t>※</a:t>
          </a:r>
          <a:r>
            <a:rPr lang="ja-JP" altLang="en-US" sz="1100" b="1" i="0" u="none" strike="noStrike" baseline="0">
              <a:solidFill>
                <a:srgbClr val="FF0000"/>
              </a:solidFill>
              <a:latin typeface="+mj-ea"/>
              <a:ea typeface="+mj-ea"/>
            </a:rPr>
            <a:t>複数回答の場合は、数字と数字の間に必ず</a:t>
          </a:r>
          <a:r>
            <a:rPr lang="ja-JP" altLang="en-US" sz="1100" b="1" i="0" u="none" strike="noStrike" baseline="0">
              <a:solidFill>
                <a:sysClr val="windowText" lastClr="000000"/>
              </a:solidFill>
              <a:latin typeface="+mj-ea"/>
              <a:ea typeface="+mj-ea"/>
            </a:rPr>
            <a:t>カンマ「 </a:t>
          </a:r>
          <a:r>
            <a:rPr lang="en-US" altLang="ja-JP" sz="1100" b="1" i="0" u="none" strike="noStrike" baseline="0">
              <a:solidFill>
                <a:sysClr val="windowText" lastClr="000000"/>
              </a:solidFill>
              <a:latin typeface="+mj-ea"/>
              <a:ea typeface="+mj-ea"/>
            </a:rPr>
            <a:t>, </a:t>
          </a:r>
          <a:r>
            <a:rPr lang="ja-JP" altLang="en-US" sz="1100" b="1" i="0" u="none" strike="noStrike" baseline="0">
              <a:solidFill>
                <a:sysClr val="windowText" lastClr="000000"/>
              </a:solidFill>
              <a:latin typeface="+mj-ea"/>
              <a:ea typeface="+mj-ea"/>
            </a:rPr>
            <a:t>」</a:t>
          </a:r>
          <a:endParaRPr lang="en-US" altLang="ja-JP" sz="1100" b="1" i="0" u="none" strike="noStrike" baseline="0">
            <a:solidFill>
              <a:sysClr val="windowText" lastClr="000000"/>
            </a:solidFill>
            <a:latin typeface="+mj-ea"/>
            <a:ea typeface="+mj-ea"/>
          </a:endParaRPr>
        </a:p>
        <a:p>
          <a:pPr algn="l" rtl="0">
            <a:lnSpc>
              <a:spcPts val="1300"/>
            </a:lnSpc>
            <a:defRPr sz="1000"/>
          </a:pPr>
          <a:r>
            <a:rPr lang="ja-JP" altLang="en-US" sz="1100" b="1" i="0" u="none" strike="noStrike" baseline="0">
              <a:solidFill>
                <a:srgbClr val="FF0000"/>
              </a:solidFill>
              <a:latin typeface="+mj-ea"/>
              <a:ea typeface="+mj-ea"/>
            </a:rPr>
            <a:t>を入力してください。</a:t>
          </a:r>
        </a:p>
      </xdr:txBody>
    </xdr:sp>
    <xdr:clientData/>
  </xdr:twoCellAnchor>
  <xdr:oneCellAnchor>
    <xdr:from>
      <xdr:col>5</xdr:col>
      <xdr:colOff>114300</xdr:colOff>
      <xdr:row>10</xdr:row>
      <xdr:rowOff>213360</xdr:rowOff>
    </xdr:from>
    <xdr:ext cx="809902" cy="457200"/>
    <xdr:sp macro="" textlink="">
      <xdr:nvSpPr>
        <xdr:cNvPr id="16" name="テキスト ボックス 15">
          <a:extLst>
            <a:ext uri="{FF2B5EF4-FFF2-40B4-BE49-F238E27FC236}">
              <a16:creationId xmlns:a16="http://schemas.microsoft.com/office/drawing/2014/main" id="{D92EBF0E-E7E0-47A7-8B43-3C276068AA5A}"/>
            </a:ext>
          </a:extLst>
        </xdr:cNvPr>
        <xdr:cNvSpPr txBox="1"/>
      </xdr:nvSpPr>
      <xdr:spPr>
        <a:xfrm>
          <a:off x="4305300" y="4838700"/>
          <a:ext cx="809902"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solidFill>
                <a:srgbClr val="FF0000"/>
              </a:solidFill>
            </a:rPr>
            <a:t>人数を記入</a:t>
          </a:r>
          <a:endParaRPr kumimoji="1" lang="en-US" altLang="ja-JP" sz="1000" b="1">
            <a:solidFill>
              <a:srgbClr val="FF0000"/>
            </a:solidFill>
          </a:endParaRPr>
        </a:p>
        <a:p>
          <a:r>
            <a:rPr kumimoji="1" lang="ja-JP" altLang="en-US" sz="1000" b="1">
              <a:solidFill>
                <a:srgbClr val="FF0000"/>
              </a:solidFill>
            </a:rPr>
            <a:t>　　　↓</a:t>
          </a:r>
        </a:p>
      </xdr:txBody>
    </xdr:sp>
    <xdr:clientData/>
  </xdr:oneCellAnchor>
  <xdr:oneCellAnchor>
    <xdr:from>
      <xdr:col>2</xdr:col>
      <xdr:colOff>129540</xdr:colOff>
      <xdr:row>10</xdr:row>
      <xdr:rowOff>350520</xdr:rowOff>
    </xdr:from>
    <xdr:ext cx="809902" cy="457200"/>
    <xdr:sp macro="" textlink="">
      <xdr:nvSpPr>
        <xdr:cNvPr id="18" name="テキスト ボックス 17">
          <a:extLst>
            <a:ext uri="{FF2B5EF4-FFF2-40B4-BE49-F238E27FC236}">
              <a16:creationId xmlns:a16="http://schemas.microsoft.com/office/drawing/2014/main" id="{C830E246-7C43-4105-8B32-A8260D8DAE8B}"/>
            </a:ext>
          </a:extLst>
        </xdr:cNvPr>
        <xdr:cNvSpPr txBox="1"/>
      </xdr:nvSpPr>
      <xdr:spPr>
        <a:xfrm>
          <a:off x="1348740" y="4221480"/>
          <a:ext cx="809902"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solidFill>
                <a:srgbClr val="FF0000"/>
              </a:solidFill>
            </a:rPr>
            <a:t>人数を記入</a:t>
          </a:r>
          <a:endParaRPr kumimoji="1" lang="en-US" altLang="ja-JP" sz="1000" b="1">
            <a:solidFill>
              <a:srgbClr val="FF0000"/>
            </a:solidFill>
          </a:endParaRPr>
        </a:p>
        <a:p>
          <a:r>
            <a:rPr kumimoji="1" lang="ja-JP" altLang="en-US" sz="1000" b="1">
              <a:solidFill>
                <a:srgbClr val="FF0000"/>
              </a:solidFill>
            </a:rPr>
            <a:t>　　　　　　→</a:t>
          </a:r>
        </a:p>
      </xdr:txBody>
    </xdr:sp>
    <xdr:clientData/>
  </xdr:oneCellAnchor>
  <xdr:oneCellAnchor>
    <xdr:from>
      <xdr:col>2</xdr:col>
      <xdr:colOff>152400</xdr:colOff>
      <xdr:row>9</xdr:row>
      <xdr:rowOff>251460</xdr:rowOff>
    </xdr:from>
    <xdr:ext cx="809902" cy="457200"/>
    <xdr:sp macro="" textlink="">
      <xdr:nvSpPr>
        <xdr:cNvPr id="19" name="テキスト ボックス 18">
          <a:extLst>
            <a:ext uri="{FF2B5EF4-FFF2-40B4-BE49-F238E27FC236}">
              <a16:creationId xmlns:a16="http://schemas.microsoft.com/office/drawing/2014/main" id="{9D78DAC0-B3AA-46FC-8203-BDFA37EC4284}"/>
            </a:ext>
          </a:extLst>
        </xdr:cNvPr>
        <xdr:cNvSpPr txBox="1"/>
      </xdr:nvSpPr>
      <xdr:spPr>
        <a:xfrm>
          <a:off x="1371600" y="3429000"/>
          <a:ext cx="809902"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solidFill>
                <a:srgbClr val="FF0000"/>
              </a:solidFill>
            </a:rPr>
            <a:t>人数を記入</a:t>
          </a:r>
          <a:endParaRPr kumimoji="1" lang="en-US" altLang="ja-JP" sz="1000" b="1">
            <a:solidFill>
              <a:srgbClr val="FF0000"/>
            </a:solidFill>
          </a:endParaRPr>
        </a:p>
        <a:p>
          <a:r>
            <a:rPr kumimoji="1" lang="ja-JP" altLang="en-US" sz="1000" b="1">
              <a:solidFill>
                <a:srgbClr val="FF0000"/>
              </a:solidFill>
            </a:rPr>
            <a:t>　　　　　　→</a:t>
          </a:r>
        </a:p>
      </xdr:txBody>
    </xdr:sp>
    <xdr:clientData/>
  </xdr:oneCellAnchor>
  <xdr:oneCellAnchor>
    <xdr:from>
      <xdr:col>4</xdr:col>
      <xdr:colOff>114300</xdr:colOff>
      <xdr:row>10</xdr:row>
      <xdr:rowOff>182880</xdr:rowOff>
    </xdr:from>
    <xdr:ext cx="809902" cy="457200"/>
    <xdr:sp macro="" textlink="">
      <xdr:nvSpPr>
        <xdr:cNvPr id="20" name="テキスト ボックス 19">
          <a:extLst>
            <a:ext uri="{FF2B5EF4-FFF2-40B4-BE49-F238E27FC236}">
              <a16:creationId xmlns:a16="http://schemas.microsoft.com/office/drawing/2014/main" id="{2EE39773-19B2-4954-BFEB-320FA8D5AF93}"/>
            </a:ext>
          </a:extLst>
        </xdr:cNvPr>
        <xdr:cNvSpPr txBox="1"/>
      </xdr:nvSpPr>
      <xdr:spPr>
        <a:xfrm>
          <a:off x="3253740" y="4084320"/>
          <a:ext cx="809902"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solidFill>
                <a:srgbClr val="FF0000"/>
              </a:solidFill>
            </a:rPr>
            <a:t>人数を記入</a:t>
          </a:r>
          <a:endParaRPr kumimoji="1" lang="en-US" altLang="ja-JP" sz="1000" b="1">
            <a:solidFill>
              <a:srgbClr val="FF0000"/>
            </a:solidFill>
          </a:endParaRPr>
        </a:p>
        <a:p>
          <a:r>
            <a:rPr kumimoji="1" lang="ja-JP" altLang="en-US" sz="1000" b="1">
              <a:solidFill>
                <a:srgbClr val="FF0000"/>
              </a:solidFill>
            </a:rPr>
            <a:t>　　　↓</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14</xdr:col>
      <xdr:colOff>87630</xdr:colOff>
      <xdr:row>1</xdr:row>
      <xdr:rowOff>438150</xdr:rowOff>
    </xdr:from>
    <xdr:to>
      <xdr:col>16</xdr:col>
      <xdr:colOff>229896</xdr:colOff>
      <xdr:row>3</xdr:row>
      <xdr:rowOff>53340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4842510" y="704850"/>
          <a:ext cx="843306" cy="224790"/>
        </a:xfrm>
        <a:prstGeom prst="rect">
          <a:avLst/>
        </a:prstGeom>
        <a:no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実人数</a:t>
          </a:r>
        </a:p>
      </xdr:txBody>
    </xdr:sp>
    <xdr:clientData/>
  </xdr:twoCellAnchor>
  <xdr:oneCellAnchor>
    <xdr:from>
      <xdr:col>2</xdr:col>
      <xdr:colOff>271780</xdr:colOff>
      <xdr:row>5</xdr:row>
      <xdr:rowOff>19050</xdr:rowOff>
    </xdr:from>
    <xdr:ext cx="912952" cy="233397"/>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50900" y="720090"/>
          <a:ext cx="912952"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900">
              <a:latin typeface="ＭＳ 明朝" panose="02020609040205080304" pitchFamily="17" charset="-128"/>
              <a:ea typeface="ＭＳ 明朝" panose="02020609040205080304" pitchFamily="17" charset="-128"/>
            </a:rPr>
            <a:t>雇用形態等</a:t>
          </a:r>
        </a:p>
      </xdr:txBody>
    </xdr:sp>
    <xdr:clientData/>
  </xdr:oneCellAnchor>
  <xdr:oneCellAnchor>
    <xdr:from>
      <xdr:col>1</xdr:col>
      <xdr:colOff>3175</xdr:colOff>
      <xdr:row>6</xdr:row>
      <xdr:rowOff>104774</xdr:rowOff>
    </xdr:from>
    <xdr:ext cx="658730" cy="390525"/>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24155" y="981074"/>
          <a:ext cx="658730"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ＭＳ 明朝" panose="02020609040205080304" pitchFamily="17" charset="-128"/>
              <a:ea typeface="ＭＳ 明朝" panose="02020609040205080304" pitchFamily="17" charset="-128"/>
            </a:rPr>
            <a:t>職種</a:t>
          </a:r>
        </a:p>
      </xdr:txBody>
    </xdr:sp>
    <xdr:clientData/>
  </xdr:oneCellAnchor>
  <xdr:twoCellAnchor>
    <xdr:from>
      <xdr:col>13</xdr:col>
      <xdr:colOff>50800</xdr:colOff>
      <xdr:row>1</xdr:row>
      <xdr:rowOff>403860</xdr:rowOff>
    </xdr:from>
    <xdr:to>
      <xdr:col>14</xdr:col>
      <xdr:colOff>80684</xdr:colOff>
      <xdr:row>3</xdr:row>
      <xdr:rowOff>47625</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455160" y="670560"/>
          <a:ext cx="380404" cy="253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0" lang="ja-JP" altLang="en-US" sz="1600" b="1" i="0" u="none" strike="noStrike" kern="0" cap="none" spc="0" normalizeH="0" baseline="0" noProof="0">
              <a:ln>
                <a:noFill/>
              </a:ln>
              <a:solidFill>
                <a:srgbClr val="000000"/>
              </a:solidFill>
              <a:effectLst/>
              <a:uLnTx/>
              <a:uFillTx/>
              <a:latin typeface="ＭＳ Ｐゴシック"/>
              <a:ea typeface="+mn-ea"/>
              <a:cs typeface="+mn-cs"/>
            </a:rPr>
            <a:t>👉</a:t>
          </a:r>
          <a:endParaRPr kumimoji="1" lang="ja-JP" altLang="en-US" sz="1600" b="1"/>
        </a:p>
      </xdr:txBody>
    </xdr:sp>
    <xdr:clientData/>
  </xdr:twoCellAnchor>
  <xdr:twoCellAnchor>
    <xdr:from>
      <xdr:col>9</xdr:col>
      <xdr:colOff>73025</xdr:colOff>
      <xdr:row>0</xdr:row>
      <xdr:rowOff>1</xdr:rowOff>
    </xdr:from>
    <xdr:to>
      <xdr:col>15</xdr:col>
      <xdr:colOff>19</xdr:colOff>
      <xdr:row>0</xdr:row>
      <xdr:rowOff>1</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3159125" y="1"/>
          <a:ext cx="207583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10</xdr:col>
      <xdr:colOff>177800</xdr:colOff>
      <xdr:row>0</xdr:row>
      <xdr:rowOff>1</xdr:rowOff>
    </xdr:from>
    <xdr:to>
      <xdr:col>12</xdr:col>
      <xdr:colOff>0</xdr:colOff>
      <xdr:row>0</xdr:row>
      <xdr:rowOff>1</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3622040" y="1"/>
          <a:ext cx="53848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9</xdr:col>
      <xdr:colOff>73025</xdr:colOff>
      <xdr:row>0</xdr:row>
      <xdr:rowOff>1</xdr:rowOff>
    </xdr:from>
    <xdr:to>
      <xdr:col>15</xdr:col>
      <xdr:colOff>19</xdr:colOff>
      <xdr:row>0</xdr:row>
      <xdr:rowOff>1</xdr:rowOff>
    </xdr:to>
    <xdr:sp macro="" textlink="">
      <xdr:nvSpPr>
        <xdr:cNvPr id="2" name="テキスト ボックス 1">
          <a:extLst>
            <a:ext uri="{FF2B5EF4-FFF2-40B4-BE49-F238E27FC236}">
              <a16:creationId xmlns:a16="http://schemas.microsoft.com/office/drawing/2014/main" id="{B6EB9264-57CB-41D1-BFF7-1A48DA8B59A0}"/>
            </a:ext>
          </a:extLst>
        </xdr:cNvPr>
        <xdr:cNvSpPr txBox="1"/>
      </xdr:nvSpPr>
      <xdr:spPr>
        <a:xfrm>
          <a:off x="3075305" y="1"/>
          <a:ext cx="203011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10</xdr:col>
      <xdr:colOff>177800</xdr:colOff>
      <xdr:row>0</xdr:row>
      <xdr:rowOff>1</xdr:rowOff>
    </xdr:from>
    <xdr:to>
      <xdr:col>12</xdr:col>
      <xdr:colOff>0</xdr:colOff>
      <xdr:row>0</xdr:row>
      <xdr:rowOff>1</xdr:rowOff>
    </xdr:to>
    <xdr:sp macro="" textlink="">
      <xdr:nvSpPr>
        <xdr:cNvPr id="6" name="テキスト ボックス 5">
          <a:extLst>
            <a:ext uri="{FF2B5EF4-FFF2-40B4-BE49-F238E27FC236}">
              <a16:creationId xmlns:a16="http://schemas.microsoft.com/office/drawing/2014/main" id="{E8AEB724-4754-4E35-9121-24CB29201B1F}"/>
            </a:ext>
          </a:extLst>
        </xdr:cNvPr>
        <xdr:cNvSpPr txBox="1"/>
      </xdr:nvSpPr>
      <xdr:spPr>
        <a:xfrm>
          <a:off x="3530600" y="1"/>
          <a:ext cx="52324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139699</xdr:colOff>
      <xdr:row>59</xdr:row>
      <xdr:rowOff>38099</xdr:rowOff>
    </xdr:from>
    <xdr:to>
      <xdr:col>7</xdr:col>
      <xdr:colOff>290835</xdr:colOff>
      <xdr:row>60</xdr:row>
      <xdr:rowOff>144202</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bwMode="auto">
        <a:xfrm>
          <a:off x="208279" y="10279379"/>
          <a:ext cx="2094236" cy="273743"/>
        </a:xfrm>
        <a:prstGeom prst="wedgeRoundRectCallout">
          <a:avLst>
            <a:gd name="adj1" fmla="val -2485"/>
            <a:gd name="adj2" fmla="val -92462"/>
            <a:gd name="adj3" fmla="val 16667"/>
          </a:avLst>
        </a:prstGeom>
        <a:solidFill>
          <a:schemeClr val="bg1">
            <a:lumMod val="95000"/>
          </a:schemeClr>
        </a:solidFill>
        <a:ln w="9525" cap="flat" cmpd="sng" algn="ctr">
          <a:solidFill>
            <a:srgbClr val="000000"/>
          </a:solidFill>
          <a:prstDash val="solid"/>
          <a:round/>
          <a:headEnd type="none" w="med" len="med"/>
          <a:tailEnd type="arrow"/>
        </a:ln>
        <a:effectLst/>
      </xdr:spPr>
      <xdr:txBody>
        <a:bodyPr rtlCol="0" anchor="ctr"/>
        <a:lstStyle/>
        <a:p>
          <a:pPr algn="l" rtl="0">
            <a:lnSpc>
              <a:spcPts val="1200"/>
            </a:lnSpc>
            <a:defRPr sz="1000"/>
          </a:pPr>
          <a:r>
            <a:rPr lang="ja-JP" altLang="en-US" sz="1000" b="0" i="0" u="none" strike="noStrike" baseline="0">
              <a:solidFill>
                <a:sysClr val="windowText" lastClr="000000"/>
              </a:solidFill>
              <a:latin typeface="+mj-ea"/>
              <a:ea typeface="+mj-ea"/>
            </a:rPr>
            <a:t>◆印の</a:t>
          </a:r>
          <a:r>
            <a:rPr lang="ja-JP" altLang="en-US" sz="1000" b="0" i="0" u="none" strike="noStrike" baseline="0">
              <a:solidFill>
                <a:srgbClr val="000000"/>
              </a:solidFill>
              <a:latin typeface="+mj-ea"/>
              <a:ea typeface="+mj-ea"/>
            </a:rPr>
            <a:t>合計は必ず合わせてください</a:t>
          </a:r>
        </a:p>
      </xdr:txBody>
    </xdr:sp>
    <xdr:clientData/>
  </xdr:twoCellAnchor>
  <xdr:twoCellAnchor>
    <xdr:from>
      <xdr:col>15</xdr:col>
      <xdr:colOff>106680</xdr:colOff>
      <xdr:row>1</xdr:row>
      <xdr:rowOff>38100</xdr:rowOff>
    </xdr:from>
    <xdr:to>
      <xdr:col>16</xdr:col>
      <xdr:colOff>289586</xdr:colOff>
      <xdr:row>2</xdr:row>
      <xdr:rowOff>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5943600" y="304800"/>
          <a:ext cx="647726" cy="228600"/>
        </a:xfrm>
        <a:prstGeom prst="rect">
          <a:avLst/>
        </a:prstGeom>
        <a:no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実人数</a:t>
          </a:r>
        </a:p>
      </xdr:txBody>
    </xdr:sp>
    <xdr:clientData/>
  </xdr:twoCellAnchor>
  <xdr:oneCellAnchor>
    <xdr:from>
      <xdr:col>3</xdr:col>
      <xdr:colOff>271780</xdr:colOff>
      <xdr:row>3</xdr:row>
      <xdr:rowOff>19050</xdr:rowOff>
    </xdr:from>
    <xdr:ext cx="912952" cy="233397"/>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850900" y="720090"/>
          <a:ext cx="912952"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900">
              <a:latin typeface="ＭＳ 明朝" panose="02020609040205080304" pitchFamily="17" charset="-128"/>
              <a:ea typeface="ＭＳ 明朝" panose="02020609040205080304" pitchFamily="17" charset="-128"/>
            </a:rPr>
            <a:t>雇用形態等</a:t>
          </a:r>
        </a:p>
      </xdr:txBody>
    </xdr:sp>
    <xdr:clientData/>
  </xdr:oneCellAnchor>
  <xdr:oneCellAnchor>
    <xdr:from>
      <xdr:col>2</xdr:col>
      <xdr:colOff>3175</xdr:colOff>
      <xdr:row>4</xdr:row>
      <xdr:rowOff>104774</xdr:rowOff>
    </xdr:from>
    <xdr:ext cx="658730" cy="390525"/>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224155" y="981074"/>
          <a:ext cx="658730"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ＭＳ 明朝" panose="02020609040205080304" pitchFamily="17" charset="-128"/>
              <a:ea typeface="ＭＳ 明朝" panose="02020609040205080304" pitchFamily="17" charset="-128"/>
            </a:rPr>
            <a:t>職種</a:t>
          </a:r>
        </a:p>
      </xdr:txBody>
    </xdr:sp>
    <xdr:clientData/>
  </xdr:oneCellAnchor>
  <xdr:oneCellAnchor>
    <xdr:from>
      <xdr:col>3</xdr:col>
      <xdr:colOff>290830</xdr:colOff>
      <xdr:row>32</xdr:row>
      <xdr:rowOff>19050</xdr:rowOff>
    </xdr:from>
    <xdr:ext cx="927189" cy="233397"/>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869950" y="5726430"/>
          <a:ext cx="927189"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900">
              <a:latin typeface="ＭＳ 明朝" panose="02020609040205080304" pitchFamily="17" charset="-128"/>
              <a:ea typeface="ＭＳ 明朝" panose="02020609040205080304" pitchFamily="17" charset="-128"/>
            </a:rPr>
            <a:t>雇用形態等</a:t>
          </a:r>
        </a:p>
      </xdr:txBody>
    </xdr:sp>
    <xdr:clientData/>
  </xdr:oneCellAnchor>
  <xdr:oneCellAnchor>
    <xdr:from>
      <xdr:col>2</xdr:col>
      <xdr:colOff>41275</xdr:colOff>
      <xdr:row>33</xdr:row>
      <xdr:rowOff>85725</xdr:rowOff>
    </xdr:from>
    <xdr:ext cx="623904" cy="295275"/>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262255" y="5968365"/>
          <a:ext cx="623904"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900">
              <a:latin typeface="ＭＳ 明朝" panose="02020609040205080304" pitchFamily="17" charset="-128"/>
              <a:ea typeface="ＭＳ 明朝" panose="02020609040205080304" pitchFamily="17" charset="-128"/>
            </a:rPr>
            <a:t>理由</a:t>
          </a:r>
        </a:p>
      </xdr:txBody>
    </xdr:sp>
    <xdr:clientData/>
  </xdr:oneCellAnchor>
  <xdr:twoCellAnchor>
    <xdr:from>
      <xdr:col>5</xdr:col>
      <xdr:colOff>257175</xdr:colOff>
      <xdr:row>29</xdr:row>
      <xdr:rowOff>160021</xdr:rowOff>
    </xdr:from>
    <xdr:to>
      <xdr:col>17</xdr:col>
      <xdr:colOff>400685</xdr:colOff>
      <xdr:row>33</xdr:row>
      <xdr:rowOff>40005</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552575" y="5341621"/>
          <a:ext cx="561467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貴事業所を選択した理由について、主な理由を入職者からの聞き取り等により把握している場合は</a:t>
          </a:r>
          <a:br>
            <a:rPr kumimoji="1" lang="en-US" altLang="ja-JP" sz="900"/>
          </a:br>
          <a:r>
            <a:rPr kumimoji="1" lang="ja-JP" altLang="en-US" sz="900"/>
            <a:t>ご記入ください。把握していない場合は「不明」にご記入ください。（人数）                                  </a:t>
          </a:r>
        </a:p>
      </xdr:txBody>
    </xdr:sp>
    <xdr:clientData/>
  </xdr:twoCellAnchor>
  <xdr:twoCellAnchor>
    <xdr:from>
      <xdr:col>14</xdr:col>
      <xdr:colOff>250190</xdr:colOff>
      <xdr:row>1</xdr:row>
      <xdr:rowOff>3175</xdr:rowOff>
    </xdr:from>
    <xdr:to>
      <xdr:col>15</xdr:col>
      <xdr:colOff>99060</xdr:colOff>
      <xdr:row>2</xdr:row>
      <xdr:rowOff>3175</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5622290" y="269875"/>
          <a:ext cx="31369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0" lang="ja-JP" altLang="en-US" sz="1600" b="1" i="0" u="none" strike="noStrike" kern="0" cap="none" spc="0" normalizeH="0" baseline="0" noProof="0">
              <a:ln>
                <a:noFill/>
              </a:ln>
              <a:solidFill>
                <a:srgbClr val="000000"/>
              </a:solidFill>
              <a:effectLst/>
              <a:uLnTx/>
              <a:uFillTx/>
              <a:latin typeface="ＭＳ Ｐゴシック"/>
              <a:ea typeface="+mn-ea"/>
              <a:cs typeface="+mn-cs"/>
            </a:rPr>
            <a:t>👉</a:t>
          </a:r>
          <a:endParaRPr kumimoji="1" lang="ja-JP" altLang="en-US" sz="1600" b="1"/>
        </a:p>
      </xdr:txBody>
    </xdr:sp>
    <xdr:clientData/>
  </xdr:twoCellAnchor>
  <xdr:twoCellAnchor>
    <xdr:from>
      <xdr:col>16</xdr:col>
      <xdr:colOff>76200</xdr:colOff>
      <xdr:row>30</xdr:row>
      <xdr:rowOff>22860</xdr:rowOff>
    </xdr:from>
    <xdr:to>
      <xdr:col>16</xdr:col>
      <xdr:colOff>312420</xdr:colOff>
      <xdr:row>31</xdr:row>
      <xdr:rowOff>121920</xdr:rowOff>
    </xdr:to>
    <xdr:sp macro="" textlink="">
      <xdr:nvSpPr>
        <xdr:cNvPr id="10" name="下矢印 22">
          <a:extLst>
            <a:ext uri="{FF2B5EF4-FFF2-40B4-BE49-F238E27FC236}">
              <a16:creationId xmlns:a16="http://schemas.microsoft.com/office/drawing/2014/main" id="{00000000-0008-0000-0600-00000A000000}"/>
            </a:ext>
          </a:extLst>
        </xdr:cNvPr>
        <xdr:cNvSpPr>
          <a:spLocks noChangeArrowheads="1"/>
        </xdr:cNvSpPr>
      </xdr:nvSpPr>
      <xdr:spPr bwMode="auto">
        <a:xfrm>
          <a:off x="5669280" y="5372100"/>
          <a:ext cx="236220" cy="266700"/>
        </a:xfrm>
        <a:prstGeom prst="downArrow">
          <a:avLst>
            <a:gd name="adj1" fmla="val 50000"/>
            <a:gd name="adj2" fmla="val 80459"/>
          </a:avLst>
        </a:prstGeom>
        <a:solidFill>
          <a:srgbClr val="FFFFFF"/>
        </a:solidFill>
        <a:ln w="9525" algn="ctr">
          <a:solidFill>
            <a:srgbClr val="000000"/>
          </a:solidFill>
          <a:round/>
          <a:headEnd/>
          <a:tailEnd type="arrow" w="med" len="med"/>
        </a:ln>
      </xdr:spPr>
    </xdr:sp>
    <xdr:clientData/>
  </xdr:twoCellAnchor>
  <xdr:twoCellAnchor>
    <xdr:from>
      <xdr:col>10</xdr:col>
      <xdr:colOff>73025</xdr:colOff>
      <xdr:row>0</xdr:row>
      <xdr:rowOff>1</xdr:rowOff>
    </xdr:from>
    <xdr:to>
      <xdr:col>16</xdr:col>
      <xdr:colOff>0</xdr:colOff>
      <xdr:row>0</xdr:row>
      <xdr:rowOff>1</xdr:rowOff>
    </xdr:to>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3159125" y="1"/>
          <a:ext cx="207583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11</xdr:col>
      <xdr:colOff>177800</xdr:colOff>
      <xdr:row>0</xdr:row>
      <xdr:rowOff>1</xdr:rowOff>
    </xdr:from>
    <xdr:to>
      <xdr:col>13</xdr:col>
      <xdr:colOff>0</xdr:colOff>
      <xdr:row>0</xdr:row>
      <xdr:rowOff>1</xdr:rowOff>
    </xdr:to>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3622040" y="1"/>
          <a:ext cx="53848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5</xdr:col>
      <xdr:colOff>76200</xdr:colOff>
      <xdr:row>30</xdr:row>
      <xdr:rowOff>22860</xdr:rowOff>
    </xdr:from>
    <xdr:to>
      <xdr:col>5</xdr:col>
      <xdr:colOff>304800</xdr:colOff>
      <xdr:row>31</xdr:row>
      <xdr:rowOff>121920</xdr:rowOff>
    </xdr:to>
    <xdr:sp macro="" textlink="">
      <xdr:nvSpPr>
        <xdr:cNvPr id="13" name="下矢印 22">
          <a:extLst>
            <a:ext uri="{FF2B5EF4-FFF2-40B4-BE49-F238E27FC236}">
              <a16:creationId xmlns:a16="http://schemas.microsoft.com/office/drawing/2014/main" id="{00000000-0008-0000-0600-00000D000000}"/>
            </a:ext>
          </a:extLst>
        </xdr:cNvPr>
        <xdr:cNvSpPr>
          <a:spLocks noChangeArrowheads="1"/>
        </xdr:cNvSpPr>
      </xdr:nvSpPr>
      <xdr:spPr bwMode="auto">
        <a:xfrm>
          <a:off x="1371600" y="5372100"/>
          <a:ext cx="228600" cy="266700"/>
        </a:xfrm>
        <a:prstGeom prst="downArrow">
          <a:avLst>
            <a:gd name="adj1" fmla="val 50000"/>
            <a:gd name="adj2" fmla="val 83141"/>
          </a:avLst>
        </a:prstGeom>
        <a:solidFill>
          <a:srgbClr val="FFFFFF"/>
        </a:solidFill>
        <a:ln w="9525" algn="ctr">
          <a:solidFill>
            <a:srgbClr val="000000"/>
          </a:solidFill>
          <a:round/>
          <a:headEnd/>
          <a:tailEnd type="arrow" w="med" len="me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161925</xdr:colOff>
      <xdr:row>1</xdr:row>
      <xdr:rowOff>792480</xdr:rowOff>
    </xdr:from>
    <xdr:to>
      <xdr:col>17</xdr:col>
      <xdr:colOff>174651</xdr:colOff>
      <xdr:row>2</xdr:row>
      <xdr:rowOff>9525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5655945" y="1059180"/>
          <a:ext cx="713766" cy="260985"/>
        </a:xfrm>
        <a:prstGeom prst="rect">
          <a:avLst/>
        </a:prstGeom>
        <a:no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実人数</a:t>
          </a:r>
        </a:p>
      </xdr:txBody>
    </xdr:sp>
    <xdr:clientData/>
  </xdr:twoCellAnchor>
  <xdr:oneCellAnchor>
    <xdr:from>
      <xdr:col>3</xdr:col>
      <xdr:colOff>271780</xdr:colOff>
      <xdr:row>4</xdr:row>
      <xdr:rowOff>19050</xdr:rowOff>
    </xdr:from>
    <xdr:ext cx="912952" cy="233397"/>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55980" y="723900"/>
          <a:ext cx="912952"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900">
              <a:latin typeface="ＭＳ 明朝" panose="02020609040205080304" pitchFamily="17" charset="-128"/>
              <a:ea typeface="ＭＳ 明朝" panose="02020609040205080304" pitchFamily="17" charset="-128"/>
            </a:rPr>
            <a:t>雇用形態等</a:t>
          </a:r>
        </a:p>
      </xdr:txBody>
    </xdr:sp>
    <xdr:clientData/>
  </xdr:oneCellAnchor>
  <xdr:oneCellAnchor>
    <xdr:from>
      <xdr:col>2</xdr:col>
      <xdr:colOff>3175</xdr:colOff>
      <xdr:row>5</xdr:row>
      <xdr:rowOff>104774</xdr:rowOff>
    </xdr:from>
    <xdr:ext cx="658730" cy="390525"/>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225425" y="987424"/>
          <a:ext cx="658730"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ＭＳ 明朝" panose="02020609040205080304" pitchFamily="17" charset="-128"/>
              <a:ea typeface="ＭＳ 明朝" panose="02020609040205080304" pitchFamily="17" charset="-128"/>
            </a:rPr>
            <a:t>理由</a:t>
          </a:r>
        </a:p>
      </xdr:txBody>
    </xdr:sp>
    <xdr:clientData/>
  </xdr:oneCellAnchor>
  <xdr:oneCellAnchor>
    <xdr:from>
      <xdr:col>3</xdr:col>
      <xdr:colOff>290830</xdr:colOff>
      <xdr:row>37</xdr:row>
      <xdr:rowOff>19050</xdr:rowOff>
    </xdr:from>
    <xdr:ext cx="927189" cy="233397"/>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75030" y="5810250"/>
          <a:ext cx="927189"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900">
              <a:latin typeface="ＭＳ 明朝" panose="02020609040205080304" pitchFamily="17" charset="-128"/>
              <a:ea typeface="ＭＳ 明朝" panose="02020609040205080304" pitchFamily="17" charset="-128"/>
            </a:rPr>
            <a:t>雇用形態等</a:t>
          </a:r>
        </a:p>
      </xdr:txBody>
    </xdr:sp>
    <xdr:clientData/>
  </xdr:oneCellAnchor>
  <xdr:oneCellAnchor>
    <xdr:from>
      <xdr:col>2</xdr:col>
      <xdr:colOff>41275</xdr:colOff>
      <xdr:row>38</xdr:row>
      <xdr:rowOff>85725</xdr:rowOff>
    </xdr:from>
    <xdr:ext cx="623904" cy="295275"/>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263525" y="6054725"/>
          <a:ext cx="623904"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900">
              <a:latin typeface="ＭＳ 明朝" panose="02020609040205080304" pitchFamily="17" charset="-128"/>
              <a:ea typeface="ＭＳ 明朝" panose="02020609040205080304" pitchFamily="17" charset="-128"/>
            </a:rPr>
            <a:t>理由</a:t>
          </a:r>
        </a:p>
      </xdr:txBody>
    </xdr:sp>
    <xdr:clientData/>
  </xdr:oneCellAnchor>
  <xdr:twoCellAnchor>
    <xdr:from>
      <xdr:col>14</xdr:col>
      <xdr:colOff>106045</xdr:colOff>
      <xdr:row>1</xdr:row>
      <xdr:rowOff>688975</xdr:rowOff>
    </xdr:from>
    <xdr:to>
      <xdr:col>15</xdr:col>
      <xdr:colOff>135929</xdr:colOff>
      <xdr:row>3</xdr:row>
      <xdr:rowOff>26035</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5249545" y="955675"/>
          <a:ext cx="380404" cy="434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0" lang="ja-JP" altLang="en-US" sz="1600" b="1" i="0" u="none" strike="noStrike" kern="0" cap="none" spc="0" normalizeH="0" baseline="0" noProof="0">
              <a:ln>
                <a:noFill/>
              </a:ln>
              <a:solidFill>
                <a:srgbClr val="000000"/>
              </a:solidFill>
              <a:effectLst/>
              <a:uLnTx/>
              <a:uFillTx/>
              <a:latin typeface="ＭＳ Ｐゴシック"/>
              <a:ea typeface="+mn-ea"/>
              <a:cs typeface="+mn-cs"/>
            </a:rPr>
            <a:t>👉</a:t>
          </a:r>
          <a:endParaRPr kumimoji="1" lang="ja-JP" altLang="en-US" sz="1600" b="1"/>
        </a:p>
      </xdr:txBody>
    </xdr:sp>
    <xdr:clientData/>
  </xdr:twoCellAnchor>
  <xdr:twoCellAnchor>
    <xdr:from>
      <xdr:col>10</xdr:col>
      <xdr:colOff>73025</xdr:colOff>
      <xdr:row>0</xdr:row>
      <xdr:rowOff>1</xdr:rowOff>
    </xdr:from>
    <xdr:to>
      <xdr:col>16</xdr:col>
      <xdr:colOff>19</xdr:colOff>
      <xdr:row>0</xdr:row>
      <xdr:rowOff>1</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190875" y="1"/>
          <a:ext cx="209869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11</xdr:col>
      <xdr:colOff>177800</xdr:colOff>
      <xdr:row>0</xdr:row>
      <xdr:rowOff>1</xdr:rowOff>
    </xdr:from>
    <xdr:to>
      <xdr:col>13</xdr:col>
      <xdr:colOff>0</xdr:colOff>
      <xdr:row>0</xdr:row>
      <xdr:rowOff>1</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3657600" y="1"/>
          <a:ext cx="5461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10</xdr:col>
      <xdr:colOff>73025</xdr:colOff>
      <xdr:row>0</xdr:row>
      <xdr:rowOff>1</xdr:rowOff>
    </xdr:from>
    <xdr:to>
      <xdr:col>16</xdr:col>
      <xdr:colOff>19</xdr:colOff>
      <xdr:row>0</xdr:row>
      <xdr:rowOff>1</xdr:rowOff>
    </xdr:to>
    <xdr:sp macro="" textlink="">
      <xdr:nvSpPr>
        <xdr:cNvPr id="7" name="テキスト ボックス 6">
          <a:extLst>
            <a:ext uri="{FF2B5EF4-FFF2-40B4-BE49-F238E27FC236}">
              <a16:creationId xmlns:a16="http://schemas.microsoft.com/office/drawing/2014/main" id="{392975E2-9939-4B00-BD3C-CEF9FF82BD6D}"/>
            </a:ext>
          </a:extLst>
        </xdr:cNvPr>
        <xdr:cNvSpPr txBox="1"/>
      </xdr:nvSpPr>
      <xdr:spPr>
        <a:xfrm>
          <a:off x="3090545" y="1"/>
          <a:ext cx="203011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11</xdr:col>
      <xdr:colOff>177800</xdr:colOff>
      <xdr:row>0</xdr:row>
      <xdr:rowOff>1</xdr:rowOff>
    </xdr:from>
    <xdr:to>
      <xdr:col>13</xdr:col>
      <xdr:colOff>0</xdr:colOff>
      <xdr:row>0</xdr:row>
      <xdr:rowOff>1</xdr:rowOff>
    </xdr:to>
    <xdr:sp macro="" textlink="">
      <xdr:nvSpPr>
        <xdr:cNvPr id="9" name="テキスト ボックス 8">
          <a:extLst>
            <a:ext uri="{FF2B5EF4-FFF2-40B4-BE49-F238E27FC236}">
              <a16:creationId xmlns:a16="http://schemas.microsoft.com/office/drawing/2014/main" id="{A15516FF-4803-4529-BC66-2C28AA0787C8}"/>
            </a:ext>
          </a:extLst>
        </xdr:cNvPr>
        <xdr:cNvSpPr txBox="1"/>
      </xdr:nvSpPr>
      <xdr:spPr>
        <a:xfrm>
          <a:off x="3545840" y="1"/>
          <a:ext cx="52324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163830</xdr:colOff>
      <xdr:row>2</xdr:row>
      <xdr:rowOff>99060</xdr:rowOff>
    </xdr:from>
    <xdr:to>
      <xdr:col>16</xdr:col>
      <xdr:colOff>306096</xdr:colOff>
      <xdr:row>3</xdr:row>
      <xdr:rowOff>156210</xdr:rowOff>
    </xdr:to>
    <xdr:sp macro="" textlink="">
      <xdr:nvSpPr>
        <xdr:cNvPr id="2" name="テキスト ボックス 1">
          <a:extLst>
            <a:ext uri="{FF2B5EF4-FFF2-40B4-BE49-F238E27FC236}">
              <a16:creationId xmlns:a16="http://schemas.microsoft.com/office/drawing/2014/main" id="{F792D0B0-2D4B-4504-B570-D95EB1FF8C58}"/>
            </a:ext>
          </a:extLst>
        </xdr:cNvPr>
        <xdr:cNvSpPr txBox="1"/>
      </xdr:nvSpPr>
      <xdr:spPr>
        <a:xfrm>
          <a:off x="4918710" y="632460"/>
          <a:ext cx="843306" cy="224790"/>
        </a:xfrm>
        <a:prstGeom prst="rect">
          <a:avLst/>
        </a:prstGeom>
        <a:no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実人数</a:t>
          </a:r>
        </a:p>
      </xdr:txBody>
    </xdr:sp>
    <xdr:clientData/>
  </xdr:twoCellAnchor>
  <xdr:oneCellAnchor>
    <xdr:from>
      <xdr:col>2</xdr:col>
      <xdr:colOff>271780</xdr:colOff>
      <xdr:row>5</xdr:row>
      <xdr:rowOff>19050</xdr:rowOff>
    </xdr:from>
    <xdr:ext cx="912952" cy="233397"/>
    <xdr:sp macro="" textlink="">
      <xdr:nvSpPr>
        <xdr:cNvPr id="3" name="テキスト ボックス 2">
          <a:extLst>
            <a:ext uri="{FF2B5EF4-FFF2-40B4-BE49-F238E27FC236}">
              <a16:creationId xmlns:a16="http://schemas.microsoft.com/office/drawing/2014/main" id="{4A6D55AE-0D00-4E8A-8042-F46749B93E83}"/>
            </a:ext>
          </a:extLst>
        </xdr:cNvPr>
        <xdr:cNvSpPr txBox="1"/>
      </xdr:nvSpPr>
      <xdr:spPr>
        <a:xfrm>
          <a:off x="773430" y="895350"/>
          <a:ext cx="912952"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900">
              <a:latin typeface="ＭＳ 明朝" panose="02020609040205080304" pitchFamily="17" charset="-128"/>
              <a:ea typeface="ＭＳ 明朝" panose="02020609040205080304" pitchFamily="17" charset="-128"/>
            </a:rPr>
            <a:t>雇用形態等</a:t>
          </a:r>
        </a:p>
      </xdr:txBody>
    </xdr:sp>
    <xdr:clientData/>
  </xdr:oneCellAnchor>
  <xdr:oneCellAnchor>
    <xdr:from>
      <xdr:col>1</xdr:col>
      <xdr:colOff>3175</xdr:colOff>
      <xdr:row>6</xdr:row>
      <xdr:rowOff>104774</xdr:rowOff>
    </xdr:from>
    <xdr:ext cx="658730" cy="390525"/>
    <xdr:sp macro="" textlink="">
      <xdr:nvSpPr>
        <xdr:cNvPr id="4" name="テキスト ボックス 3">
          <a:extLst>
            <a:ext uri="{FF2B5EF4-FFF2-40B4-BE49-F238E27FC236}">
              <a16:creationId xmlns:a16="http://schemas.microsoft.com/office/drawing/2014/main" id="{1A40248A-7FD0-4E43-9902-1CC84B0D18E9}"/>
            </a:ext>
          </a:extLst>
        </xdr:cNvPr>
        <xdr:cNvSpPr txBox="1"/>
      </xdr:nvSpPr>
      <xdr:spPr>
        <a:xfrm>
          <a:off x="149225" y="1158874"/>
          <a:ext cx="658730"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ＭＳ 明朝" panose="02020609040205080304" pitchFamily="17" charset="-128"/>
              <a:ea typeface="ＭＳ 明朝" panose="02020609040205080304" pitchFamily="17" charset="-128"/>
            </a:rPr>
            <a:t>職種</a:t>
          </a:r>
        </a:p>
      </xdr:txBody>
    </xdr:sp>
    <xdr:clientData/>
  </xdr:oneCellAnchor>
  <xdr:twoCellAnchor>
    <xdr:from>
      <xdr:col>13</xdr:col>
      <xdr:colOff>142240</xdr:colOff>
      <xdr:row>2</xdr:row>
      <xdr:rowOff>51435</xdr:rowOff>
    </xdr:from>
    <xdr:to>
      <xdr:col>14</xdr:col>
      <xdr:colOff>172124</xdr:colOff>
      <xdr:row>3</xdr:row>
      <xdr:rowOff>137160</xdr:rowOff>
    </xdr:to>
    <xdr:sp macro="" textlink="">
      <xdr:nvSpPr>
        <xdr:cNvPr id="5" name="テキスト ボックス 4">
          <a:extLst>
            <a:ext uri="{FF2B5EF4-FFF2-40B4-BE49-F238E27FC236}">
              <a16:creationId xmlns:a16="http://schemas.microsoft.com/office/drawing/2014/main" id="{C1E85F2A-F8E9-4219-A625-4B21382001C6}"/>
            </a:ext>
          </a:extLst>
        </xdr:cNvPr>
        <xdr:cNvSpPr txBox="1"/>
      </xdr:nvSpPr>
      <xdr:spPr>
        <a:xfrm>
          <a:off x="5316220" y="584835"/>
          <a:ext cx="426124" cy="253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0" lang="ja-JP" altLang="en-US" sz="1600" b="1" i="0" u="none" strike="noStrike" kern="0" cap="none" spc="0" normalizeH="0" baseline="0" noProof="0">
              <a:ln>
                <a:noFill/>
              </a:ln>
              <a:solidFill>
                <a:srgbClr val="000000"/>
              </a:solidFill>
              <a:effectLst/>
              <a:uLnTx/>
              <a:uFillTx/>
              <a:latin typeface="ＭＳ Ｐゴシック"/>
              <a:ea typeface="+mn-ea"/>
              <a:cs typeface="+mn-cs"/>
            </a:rPr>
            <a:t>👉</a:t>
          </a:r>
          <a:endParaRPr kumimoji="1" lang="ja-JP" altLang="en-US" sz="1600" b="1"/>
        </a:p>
      </xdr:txBody>
    </xdr:sp>
    <xdr:clientData/>
  </xdr:twoCellAnchor>
  <xdr:twoCellAnchor>
    <xdr:from>
      <xdr:col>9</xdr:col>
      <xdr:colOff>73025</xdr:colOff>
      <xdr:row>0</xdr:row>
      <xdr:rowOff>1</xdr:rowOff>
    </xdr:from>
    <xdr:to>
      <xdr:col>15</xdr:col>
      <xdr:colOff>19</xdr:colOff>
      <xdr:row>0</xdr:row>
      <xdr:rowOff>1</xdr:rowOff>
    </xdr:to>
    <xdr:sp macro="" textlink="">
      <xdr:nvSpPr>
        <xdr:cNvPr id="6" name="テキスト ボックス 5">
          <a:extLst>
            <a:ext uri="{FF2B5EF4-FFF2-40B4-BE49-F238E27FC236}">
              <a16:creationId xmlns:a16="http://schemas.microsoft.com/office/drawing/2014/main" id="{EE4959E3-04CC-48A7-8ACF-840D7BF0BE8A}"/>
            </a:ext>
          </a:extLst>
        </xdr:cNvPr>
        <xdr:cNvSpPr txBox="1"/>
      </xdr:nvSpPr>
      <xdr:spPr>
        <a:xfrm>
          <a:off x="3121025" y="1"/>
          <a:ext cx="206059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10</xdr:col>
      <xdr:colOff>177800</xdr:colOff>
      <xdr:row>0</xdr:row>
      <xdr:rowOff>1</xdr:rowOff>
    </xdr:from>
    <xdr:to>
      <xdr:col>12</xdr:col>
      <xdr:colOff>0</xdr:colOff>
      <xdr:row>0</xdr:row>
      <xdr:rowOff>1</xdr:rowOff>
    </xdr:to>
    <xdr:sp macro="" textlink="">
      <xdr:nvSpPr>
        <xdr:cNvPr id="7" name="テキスト ボックス 6">
          <a:extLst>
            <a:ext uri="{FF2B5EF4-FFF2-40B4-BE49-F238E27FC236}">
              <a16:creationId xmlns:a16="http://schemas.microsoft.com/office/drawing/2014/main" id="{5455CDD6-2674-476E-8E68-1EC109712D58}"/>
            </a:ext>
          </a:extLst>
        </xdr:cNvPr>
        <xdr:cNvSpPr txBox="1"/>
      </xdr:nvSpPr>
      <xdr:spPr>
        <a:xfrm>
          <a:off x="3581400" y="1"/>
          <a:ext cx="5334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9</xdr:col>
      <xdr:colOff>73025</xdr:colOff>
      <xdr:row>0</xdr:row>
      <xdr:rowOff>1</xdr:rowOff>
    </xdr:from>
    <xdr:to>
      <xdr:col>15</xdr:col>
      <xdr:colOff>19</xdr:colOff>
      <xdr:row>0</xdr:row>
      <xdr:rowOff>1</xdr:rowOff>
    </xdr:to>
    <xdr:sp macro="" textlink="">
      <xdr:nvSpPr>
        <xdr:cNvPr id="8" name="テキスト ボックス 7">
          <a:extLst>
            <a:ext uri="{FF2B5EF4-FFF2-40B4-BE49-F238E27FC236}">
              <a16:creationId xmlns:a16="http://schemas.microsoft.com/office/drawing/2014/main" id="{8D79F639-35EB-4AC8-B2A9-CBFCE4603B88}"/>
            </a:ext>
          </a:extLst>
        </xdr:cNvPr>
        <xdr:cNvSpPr txBox="1"/>
      </xdr:nvSpPr>
      <xdr:spPr>
        <a:xfrm>
          <a:off x="3075305" y="1"/>
          <a:ext cx="203011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10</xdr:col>
      <xdr:colOff>177800</xdr:colOff>
      <xdr:row>0</xdr:row>
      <xdr:rowOff>1</xdr:rowOff>
    </xdr:from>
    <xdr:to>
      <xdr:col>12</xdr:col>
      <xdr:colOff>0</xdr:colOff>
      <xdr:row>0</xdr:row>
      <xdr:rowOff>1</xdr:rowOff>
    </xdr:to>
    <xdr:sp macro="" textlink="">
      <xdr:nvSpPr>
        <xdr:cNvPr id="9" name="テキスト ボックス 8">
          <a:extLst>
            <a:ext uri="{FF2B5EF4-FFF2-40B4-BE49-F238E27FC236}">
              <a16:creationId xmlns:a16="http://schemas.microsoft.com/office/drawing/2014/main" id="{6574535C-9AAE-4926-B0AB-955A8CA5BBDE}"/>
            </a:ext>
          </a:extLst>
        </xdr:cNvPr>
        <xdr:cNvSpPr txBox="1"/>
      </xdr:nvSpPr>
      <xdr:spPr>
        <a:xfrm>
          <a:off x="3530600" y="1"/>
          <a:ext cx="52324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19</xdr:col>
      <xdr:colOff>212090</xdr:colOff>
      <xdr:row>1</xdr:row>
      <xdr:rowOff>194945</xdr:rowOff>
    </xdr:from>
    <xdr:to>
      <xdr:col>21</xdr:col>
      <xdr:colOff>288316</xdr:colOff>
      <xdr:row>2</xdr:row>
      <xdr:rowOff>200660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670040" y="461645"/>
          <a:ext cx="781076" cy="224790"/>
        </a:xfrm>
        <a:prstGeom prst="rect">
          <a:avLst/>
        </a:prstGeom>
        <a:no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実人数</a:t>
          </a:r>
        </a:p>
      </xdr:txBody>
    </xdr:sp>
    <xdr:clientData/>
  </xdr:twoCellAnchor>
  <xdr:oneCellAnchor>
    <xdr:from>
      <xdr:col>3</xdr:col>
      <xdr:colOff>271780</xdr:colOff>
      <xdr:row>4</xdr:row>
      <xdr:rowOff>19050</xdr:rowOff>
    </xdr:from>
    <xdr:ext cx="912952" cy="233397"/>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850900" y="720090"/>
          <a:ext cx="912952"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900">
              <a:latin typeface="ＭＳ 明朝" panose="02020609040205080304" pitchFamily="17" charset="-128"/>
              <a:ea typeface="ＭＳ 明朝" panose="02020609040205080304" pitchFamily="17" charset="-128"/>
            </a:rPr>
            <a:t>雇用形態等</a:t>
          </a:r>
        </a:p>
      </xdr:txBody>
    </xdr:sp>
    <xdr:clientData/>
  </xdr:oneCellAnchor>
  <xdr:oneCellAnchor>
    <xdr:from>
      <xdr:col>2</xdr:col>
      <xdr:colOff>3175</xdr:colOff>
      <xdr:row>5</xdr:row>
      <xdr:rowOff>104774</xdr:rowOff>
    </xdr:from>
    <xdr:ext cx="658730" cy="390525"/>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224155" y="981074"/>
          <a:ext cx="658730"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ＭＳ 明朝" panose="02020609040205080304" pitchFamily="17" charset="-128"/>
              <a:ea typeface="ＭＳ 明朝" panose="02020609040205080304" pitchFamily="17" charset="-128"/>
            </a:rPr>
            <a:t>職種</a:t>
          </a:r>
        </a:p>
      </xdr:txBody>
    </xdr:sp>
    <xdr:clientData/>
  </xdr:oneCellAnchor>
  <xdr:oneCellAnchor>
    <xdr:from>
      <xdr:col>3</xdr:col>
      <xdr:colOff>290830</xdr:colOff>
      <xdr:row>29</xdr:row>
      <xdr:rowOff>19050</xdr:rowOff>
    </xdr:from>
    <xdr:ext cx="927189" cy="233397"/>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869950" y="5726430"/>
          <a:ext cx="927189"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900">
              <a:latin typeface="ＭＳ 明朝" panose="02020609040205080304" pitchFamily="17" charset="-128"/>
              <a:ea typeface="ＭＳ 明朝" panose="02020609040205080304" pitchFamily="17" charset="-128"/>
            </a:rPr>
            <a:t>雇用形態等</a:t>
          </a:r>
        </a:p>
      </xdr:txBody>
    </xdr:sp>
    <xdr:clientData/>
  </xdr:oneCellAnchor>
  <xdr:oneCellAnchor>
    <xdr:from>
      <xdr:col>2</xdr:col>
      <xdr:colOff>41275</xdr:colOff>
      <xdr:row>30</xdr:row>
      <xdr:rowOff>85725</xdr:rowOff>
    </xdr:from>
    <xdr:ext cx="623904" cy="295275"/>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262255" y="5968365"/>
          <a:ext cx="623904"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900">
              <a:solidFill>
                <a:sysClr val="windowText" lastClr="000000"/>
              </a:solidFill>
              <a:latin typeface="ＭＳ 明朝" panose="02020609040205080304" pitchFamily="17" charset="-128"/>
              <a:ea typeface="ＭＳ 明朝" panose="02020609040205080304" pitchFamily="17" charset="-128"/>
            </a:rPr>
            <a:t>職種</a:t>
          </a:r>
        </a:p>
      </xdr:txBody>
    </xdr:sp>
    <xdr:clientData/>
  </xdr:oneCellAnchor>
  <xdr:twoCellAnchor>
    <xdr:from>
      <xdr:col>18</xdr:col>
      <xdr:colOff>143510</xdr:colOff>
      <xdr:row>1</xdr:row>
      <xdr:rowOff>111760</xdr:rowOff>
    </xdr:from>
    <xdr:to>
      <xdr:col>19</xdr:col>
      <xdr:colOff>173394</xdr:colOff>
      <xdr:row>2</xdr:row>
      <xdr:rowOff>200025</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6249035" y="378460"/>
          <a:ext cx="382309" cy="307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0" lang="ja-JP" altLang="en-US" sz="1600" b="1" i="0" u="none" strike="noStrike" kern="0" cap="none" spc="0" normalizeH="0" baseline="0" noProof="0">
              <a:ln>
                <a:noFill/>
              </a:ln>
              <a:solidFill>
                <a:srgbClr val="000000"/>
              </a:solidFill>
              <a:effectLst/>
              <a:uLnTx/>
              <a:uFillTx/>
              <a:latin typeface="ＭＳ Ｐゴシック"/>
              <a:ea typeface="+mn-ea"/>
              <a:cs typeface="+mn-cs"/>
            </a:rPr>
            <a:t>👉</a:t>
          </a:r>
          <a:endParaRPr kumimoji="1" lang="ja-JP" altLang="en-US" sz="1600" b="1"/>
        </a:p>
      </xdr:txBody>
    </xdr:sp>
    <xdr:clientData/>
  </xdr:twoCellAnchor>
  <xdr:twoCellAnchor>
    <xdr:from>
      <xdr:col>9</xdr:col>
      <xdr:colOff>177800</xdr:colOff>
      <xdr:row>0</xdr:row>
      <xdr:rowOff>1</xdr:rowOff>
    </xdr:from>
    <xdr:to>
      <xdr:col>11</xdr:col>
      <xdr:colOff>0</xdr:colOff>
      <xdr:row>0</xdr:row>
      <xdr:rowOff>1</xdr:rowOff>
    </xdr:to>
    <xdr:sp macro="" textlink="">
      <xdr:nvSpPr>
        <xdr:cNvPr id="8" name="テキスト ボックス 7">
          <a:extLst>
            <a:ext uri="{FF2B5EF4-FFF2-40B4-BE49-F238E27FC236}">
              <a16:creationId xmlns:a16="http://schemas.microsoft.com/office/drawing/2014/main" id="{08D630DD-9683-4009-99CE-56D9A71E4E9B}"/>
            </a:ext>
          </a:extLst>
        </xdr:cNvPr>
        <xdr:cNvSpPr txBox="1"/>
      </xdr:nvSpPr>
      <xdr:spPr>
        <a:xfrm>
          <a:off x="2901950" y="1"/>
          <a:ext cx="5334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18</xdr:col>
      <xdr:colOff>177800</xdr:colOff>
      <xdr:row>26</xdr:row>
      <xdr:rowOff>95250</xdr:rowOff>
    </xdr:from>
    <xdr:to>
      <xdr:col>19</xdr:col>
      <xdr:colOff>207684</xdr:colOff>
      <xdr:row>28</xdr:row>
      <xdr:rowOff>222250</xdr:rowOff>
    </xdr:to>
    <xdr:sp macro="" textlink="">
      <xdr:nvSpPr>
        <xdr:cNvPr id="10" name="テキスト ボックス 9">
          <a:extLst>
            <a:ext uri="{FF2B5EF4-FFF2-40B4-BE49-F238E27FC236}">
              <a16:creationId xmlns:a16="http://schemas.microsoft.com/office/drawing/2014/main" id="{1F555361-06E0-4176-9B61-A683B1090856}"/>
            </a:ext>
          </a:extLst>
        </xdr:cNvPr>
        <xdr:cNvSpPr txBox="1"/>
      </xdr:nvSpPr>
      <xdr:spPr>
        <a:xfrm>
          <a:off x="5778500" y="5708650"/>
          <a:ext cx="353734" cy="463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0" lang="ja-JP" altLang="en-US" sz="1600" b="1" i="0" u="none" strike="noStrike" kern="0" cap="none" spc="0" normalizeH="0" baseline="0" noProof="0">
              <a:ln>
                <a:noFill/>
              </a:ln>
              <a:solidFill>
                <a:srgbClr val="000000"/>
              </a:solidFill>
              <a:effectLst/>
              <a:uLnTx/>
              <a:uFillTx/>
              <a:latin typeface="ＭＳ Ｐゴシック"/>
              <a:ea typeface="+mn-ea"/>
              <a:cs typeface="+mn-cs"/>
            </a:rPr>
            <a:t>👉</a:t>
          </a:r>
          <a:endParaRPr kumimoji="1" lang="ja-JP" altLang="en-US" sz="1600" b="1"/>
        </a:p>
      </xdr:txBody>
    </xdr:sp>
    <xdr:clientData/>
  </xdr:twoCellAnchor>
  <xdr:twoCellAnchor>
    <xdr:from>
      <xdr:col>19</xdr:col>
      <xdr:colOff>228600</xdr:colOff>
      <xdr:row>27</xdr:row>
      <xdr:rowOff>95250</xdr:rowOff>
    </xdr:from>
    <xdr:to>
      <xdr:col>21</xdr:col>
      <xdr:colOff>304826</xdr:colOff>
      <xdr:row>28</xdr:row>
      <xdr:rowOff>173990</xdr:rowOff>
    </xdr:to>
    <xdr:sp macro="" textlink="">
      <xdr:nvSpPr>
        <xdr:cNvPr id="12" name="テキスト ボックス 11">
          <a:extLst>
            <a:ext uri="{FF2B5EF4-FFF2-40B4-BE49-F238E27FC236}">
              <a16:creationId xmlns:a16="http://schemas.microsoft.com/office/drawing/2014/main" id="{4A62A394-8E12-4018-BF94-C07797236EFF}"/>
            </a:ext>
          </a:extLst>
        </xdr:cNvPr>
        <xdr:cNvSpPr txBox="1"/>
      </xdr:nvSpPr>
      <xdr:spPr>
        <a:xfrm>
          <a:off x="6153150" y="5880100"/>
          <a:ext cx="723926" cy="243840"/>
        </a:xfrm>
        <a:prstGeom prst="rect">
          <a:avLst/>
        </a:prstGeom>
        <a:no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実人数</a:t>
          </a:r>
        </a:p>
      </xdr:txBody>
    </xdr:sp>
    <xdr:clientData/>
  </xdr:twoCellAnchor>
  <xdr:twoCellAnchor>
    <xdr:from>
      <xdr:col>18</xdr:col>
      <xdr:colOff>143510</xdr:colOff>
      <xdr:row>1</xdr:row>
      <xdr:rowOff>111760</xdr:rowOff>
    </xdr:from>
    <xdr:to>
      <xdr:col>19</xdr:col>
      <xdr:colOff>173394</xdr:colOff>
      <xdr:row>2</xdr:row>
      <xdr:rowOff>200025</xdr:rowOff>
    </xdr:to>
    <xdr:sp macro="" textlink="">
      <xdr:nvSpPr>
        <xdr:cNvPr id="2" name="テキスト ボックス 1">
          <a:extLst>
            <a:ext uri="{FF2B5EF4-FFF2-40B4-BE49-F238E27FC236}">
              <a16:creationId xmlns:a16="http://schemas.microsoft.com/office/drawing/2014/main" id="{49CBB317-EAE7-4F2A-9DDB-90896A631C41}"/>
            </a:ext>
          </a:extLst>
        </xdr:cNvPr>
        <xdr:cNvSpPr txBox="1"/>
      </xdr:nvSpPr>
      <xdr:spPr>
        <a:xfrm>
          <a:off x="5668010" y="378460"/>
          <a:ext cx="349924"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0" lang="ja-JP" altLang="en-US" sz="1600" b="1" i="0" u="none" strike="noStrike" kern="0" cap="none" spc="0" normalizeH="0" baseline="0" noProof="0">
              <a:ln>
                <a:noFill/>
              </a:ln>
              <a:solidFill>
                <a:srgbClr val="000000"/>
              </a:solidFill>
              <a:effectLst/>
              <a:uLnTx/>
              <a:uFillTx/>
              <a:latin typeface="ＭＳ Ｐゴシック"/>
              <a:ea typeface="+mn-ea"/>
              <a:cs typeface="+mn-cs"/>
            </a:rPr>
            <a:t>👉</a:t>
          </a:r>
          <a:endParaRPr kumimoji="1" lang="ja-JP" altLang="en-US" sz="1600" b="1"/>
        </a:p>
      </xdr:txBody>
    </xdr:sp>
    <xdr:clientData/>
  </xdr:twoCellAnchor>
  <xdr:twoCellAnchor>
    <xdr:from>
      <xdr:col>9</xdr:col>
      <xdr:colOff>177800</xdr:colOff>
      <xdr:row>0</xdr:row>
      <xdr:rowOff>1</xdr:rowOff>
    </xdr:from>
    <xdr:to>
      <xdr:col>11</xdr:col>
      <xdr:colOff>0</xdr:colOff>
      <xdr:row>0</xdr:row>
      <xdr:rowOff>1</xdr:rowOff>
    </xdr:to>
    <xdr:sp macro="" textlink="">
      <xdr:nvSpPr>
        <xdr:cNvPr id="11" name="テキスト ボックス 10">
          <a:extLst>
            <a:ext uri="{FF2B5EF4-FFF2-40B4-BE49-F238E27FC236}">
              <a16:creationId xmlns:a16="http://schemas.microsoft.com/office/drawing/2014/main" id="{5A300160-D2E4-4065-863C-1416520D8897}"/>
            </a:ext>
          </a:extLst>
        </xdr:cNvPr>
        <xdr:cNvSpPr txBox="1"/>
      </xdr:nvSpPr>
      <xdr:spPr>
        <a:xfrm>
          <a:off x="2821940" y="1"/>
          <a:ext cx="46228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73025</xdr:colOff>
      <xdr:row>0</xdr:row>
      <xdr:rowOff>1</xdr:rowOff>
    </xdr:from>
    <xdr:to>
      <xdr:col>16</xdr:col>
      <xdr:colOff>28</xdr:colOff>
      <xdr:row>0</xdr:row>
      <xdr:rowOff>1</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663825" y="1"/>
          <a:ext cx="143576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xdr:col>
      <xdr:colOff>84455</xdr:colOff>
      <xdr:row>0</xdr:row>
      <xdr:rowOff>0</xdr:rowOff>
    </xdr:from>
    <xdr:to>
      <xdr:col>3</xdr:col>
      <xdr:colOff>229</xdr:colOff>
      <xdr:row>0</xdr:row>
      <xdr:rowOff>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83515" y="0"/>
          <a:ext cx="426314"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itchFamily="17" charset="-128"/>
              <a:ea typeface="ＭＳ 明朝" pitchFamily="17" charset="-128"/>
            </a:rPr>
            <a:t>職種</a:t>
          </a:r>
        </a:p>
      </xdr:txBody>
    </xdr:sp>
    <xdr:clientData/>
  </xdr:twoCellAnchor>
  <xdr:twoCellAnchor>
    <xdr:from>
      <xdr:col>11</xdr:col>
      <xdr:colOff>177800</xdr:colOff>
      <xdr:row>0</xdr:row>
      <xdr:rowOff>1</xdr:rowOff>
    </xdr:from>
    <xdr:to>
      <xdr:col>13</xdr:col>
      <xdr:colOff>0</xdr:colOff>
      <xdr:row>0</xdr:row>
      <xdr:rowOff>1</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3020060" y="1"/>
          <a:ext cx="32512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16</xdr:col>
      <xdr:colOff>107950</xdr:colOff>
      <xdr:row>0</xdr:row>
      <xdr:rowOff>0</xdr:rowOff>
    </xdr:from>
    <xdr:to>
      <xdr:col>20</xdr:col>
      <xdr:colOff>50800</xdr:colOff>
      <xdr:row>0</xdr:row>
      <xdr:rowOff>0</xdr:rowOff>
    </xdr:to>
    <xdr:sp macro="" textlink="">
      <xdr:nvSpPr>
        <xdr:cNvPr id="5" name="テキスト ボックス 18">
          <a:extLst>
            <a:ext uri="{FF2B5EF4-FFF2-40B4-BE49-F238E27FC236}">
              <a16:creationId xmlns:a16="http://schemas.microsoft.com/office/drawing/2014/main" id="{00000000-0008-0000-0800-000005000000}"/>
            </a:ext>
          </a:extLst>
        </xdr:cNvPr>
        <xdr:cNvSpPr txBox="1">
          <a:spLocks noChangeArrowheads="1"/>
        </xdr:cNvSpPr>
      </xdr:nvSpPr>
      <xdr:spPr bwMode="auto">
        <a:xfrm>
          <a:off x="4207510" y="0"/>
          <a:ext cx="94869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※注1</a:t>
          </a:r>
        </a:p>
        <a:p>
          <a:pPr algn="l" rtl="0">
            <a:defRPr sz="1000"/>
          </a:pPr>
          <a:r>
            <a:rPr lang="ja-JP" altLang="en-US" sz="900" b="0" i="0" u="none" strike="noStrike" baseline="0">
              <a:solidFill>
                <a:srgbClr val="000000"/>
              </a:solidFill>
              <a:latin typeface="ＭＳ 明朝"/>
              <a:ea typeface="ＭＳ 明朝"/>
            </a:rPr>
            <a:t>配置基準に関係なく、利用者に対するサービスが安全に提供され、利用者が安心して生活でき得るぎりぎりの職員数を満たすために、平成26年４月1日現在、まだ不足している人数を指す。</a:t>
          </a:r>
        </a:p>
      </xdr:txBody>
    </xdr:sp>
    <xdr:clientData/>
  </xdr:twoCellAnchor>
  <xdr:twoCellAnchor>
    <xdr:from>
      <xdr:col>7</xdr:col>
      <xdr:colOff>240029</xdr:colOff>
      <xdr:row>0</xdr:row>
      <xdr:rowOff>0</xdr:rowOff>
    </xdr:from>
    <xdr:to>
      <xdr:col>8</xdr:col>
      <xdr:colOff>11429</xdr:colOff>
      <xdr:row>0</xdr:row>
      <xdr:rowOff>0</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2076449" y="0"/>
          <a:ext cx="2286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itchFamily="17" charset="-128"/>
              <a:ea typeface="ＭＳ 明朝" pitchFamily="17" charset="-128"/>
            </a:rPr>
            <a:t>この欄は、問１の人数をそのまま記入</a:t>
          </a:r>
        </a:p>
      </xdr:txBody>
    </xdr:sp>
    <xdr:clientData/>
  </xdr:twoCellAnchor>
  <xdr:twoCellAnchor>
    <xdr:from>
      <xdr:col>1</xdr:col>
      <xdr:colOff>136526</xdr:colOff>
      <xdr:row>0</xdr:row>
      <xdr:rowOff>0</xdr:rowOff>
    </xdr:from>
    <xdr:to>
      <xdr:col>3</xdr:col>
      <xdr:colOff>142875</xdr:colOff>
      <xdr:row>0</xdr:row>
      <xdr:rowOff>0</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235586" y="0"/>
          <a:ext cx="516889"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itchFamily="17" charset="-128"/>
              <a:ea typeface="ＭＳ 明朝" pitchFamily="17" charset="-128"/>
            </a:rPr>
            <a:t>方法</a:t>
          </a:r>
          <a:endParaRPr kumimoji="1" lang="en-US" altLang="ja-JP" sz="1100">
            <a:latin typeface="ＭＳ 明朝" pitchFamily="17" charset="-128"/>
            <a:ea typeface="ＭＳ 明朝" pitchFamily="17" charset="-128"/>
          </a:endParaRPr>
        </a:p>
      </xdr:txBody>
    </xdr:sp>
    <xdr:clientData/>
  </xdr:twoCellAnchor>
  <xdr:twoCellAnchor>
    <xdr:from>
      <xdr:col>6</xdr:col>
      <xdr:colOff>142874</xdr:colOff>
      <xdr:row>0</xdr:row>
      <xdr:rowOff>0</xdr:rowOff>
    </xdr:from>
    <xdr:to>
      <xdr:col>9</xdr:col>
      <xdr:colOff>111124</xdr:colOff>
      <xdr:row>0</xdr:row>
      <xdr:rowOff>0</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727834" y="0"/>
          <a:ext cx="72263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itchFamily="17" charset="-128"/>
              <a:ea typeface="ＭＳ 明朝" pitchFamily="17" charset="-128"/>
            </a:rPr>
            <a:t>募集区分</a:t>
          </a:r>
          <a:endParaRPr kumimoji="1" lang="en-US" altLang="ja-JP" sz="1100">
            <a:latin typeface="ＭＳ 明朝" pitchFamily="17" charset="-128"/>
            <a:ea typeface="ＭＳ 明朝" pitchFamily="17" charset="-128"/>
          </a:endParaRPr>
        </a:p>
        <a:p>
          <a:pPr>
            <a:lnSpc>
              <a:spcPts val="1200"/>
            </a:lnSpc>
          </a:pPr>
          <a:r>
            <a:rPr kumimoji="1" lang="ja-JP" altLang="en-US" sz="1100">
              <a:latin typeface="ＭＳ 明朝" pitchFamily="17" charset="-128"/>
              <a:ea typeface="ＭＳ 明朝" pitchFamily="17" charset="-128"/>
            </a:rPr>
            <a:t>評価</a:t>
          </a:r>
        </a:p>
      </xdr:txBody>
    </xdr:sp>
    <xdr:clientData/>
  </xdr:twoCellAnchor>
  <xdr:twoCellAnchor>
    <xdr:from>
      <xdr:col>8</xdr:col>
      <xdr:colOff>60325</xdr:colOff>
      <xdr:row>0</xdr:row>
      <xdr:rowOff>0</xdr:rowOff>
    </xdr:from>
    <xdr:to>
      <xdr:col>9</xdr:col>
      <xdr:colOff>250825</xdr:colOff>
      <xdr:row>0</xdr:row>
      <xdr:rowOff>0</xdr:rowOff>
    </xdr:to>
    <xdr:sp macro="" textlink="">
      <xdr:nvSpPr>
        <xdr:cNvPr id="9" name="テキスト ボックス 14">
          <a:extLst>
            <a:ext uri="{FF2B5EF4-FFF2-40B4-BE49-F238E27FC236}">
              <a16:creationId xmlns:a16="http://schemas.microsoft.com/office/drawing/2014/main" id="{00000000-0008-0000-0800-000009000000}"/>
            </a:ext>
          </a:extLst>
        </xdr:cNvPr>
        <xdr:cNvSpPr txBox="1">
          <a:spLocks noChangeArrowheads="1"/>
        </xdr:cNvSpPr>
      </xdr:nvSpPr>
      <xdr:spPr bwMode="auto">
        <a:xfrm>
          <a:off x="2148205" y="0"/>
          <a:ext cx="4419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※注1</a:t>
          </a:r>
        </a:p>
      </xdr:txBody>
    </xdr:sp>
    <xdr:clientData/>
  </xdr:twoCellAnchor>
  <xdr:twoCellAnchor>
    <xdr:from>
      <xdr:col>8</xdr:col>
      <xdr:colOff>0</xdr:colOff>
      <xdr:row>0</xdr:row>
      <xdr:rowOff>0</xdr:rowOff>
    </xdr:from>
    <xdr:to>
      <xdr:col>8</xdr:col>
      <xdr:colOff>0</xdr:colOff>
      <xdr:row>0</xdr:row>
      <xdr:rowOff>0</xdr:rowOff>
    </xdr:to>
    <xdr:sp macro="" textlink="">
      <xdr:nvSpPr>
        <xdr:cNvPr id="10" name="テキスト ボックス 1">
          <a:extLst>
            <a:ext uri="{FF2B5EF4-FFF2-40B4-BE49-F238E27FC236}">
              <a16:creationId xmlns:a16="http://schemas.microsoft.com/office/drawing/2014/main" id="{00000000-0008-0000-0800-00000A000000}"/>
            </a:ext>
          </a:extLst>
        </xdr:cNvPr>
        <xdr:cNvSpPr txBox="1"/>
      </xdr:nvSpPr>
      <xdr:spPr>
        <a:xfrm>
          <a:off x="208788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itchFamily="17" charset="-128"/>
              <a:ea typeface="ＭＳ 明朝" pitchFamily="17" charset="-128"/>
            </a:rPr>
            <a:t>所管の法律による人員配置基準人数</a:t>
          </a:r>
        </a:p>
      </xdr:txBody>
    </xdr:sp>
    <xdr:clientData/>
  </xdr:twoCellAnchor>
  <xdr:twoCellAnchor>
    <xdr:from>
      <xdr:col>1</xdr:col>
      <xdr:colOff>84455</xdr:colOff>
      <xdr:row>0</xdr:row>
      <xdr:rowOff>0</xdr:rowOff>
    </xdr:from>
    <xdr:to>
      <xdr:col>3</xdr:col>
      <xdr:colOff>229</xdr:colOff>
      <xdr:row>0</xdr:row>
      <xdr:rowOff>0</xdr:rowOff>
    </xdr:to>
    <xdr:sp macro="" textlink="">
      <xdr:nvSpPr>
        <xdr:cNvPr id="11" name="テキスト ボックス 15">
          <a:extLst>
            <a:ext uri="{FF2B5EF4-FFF2-40B4-BE49-F238E27FC236}">
              <a16:creationId xmlns:a16="http://schemas.microsoft.com/office/drawing/2014/main" id="{00000000-0008-0000-0800-00000B000000}"/>
            </a:ext>
          </a:extLst>
        </xdr:cNvPr>
        <xdr:cNvSpPr txBox="1"/>
      </xdr:nvSpPr>
      <xdr:spPr>
        <a:xfrm>
          <a:off x="183515" y="0"/>
          <a:ext cx="426314"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itchFamily="17" charset="-128"/>
              <a:ea typeface="ＭＳ 明朝" pitchFamily="17" charset="-128"/>
            </a:rPr>
            <a:t>職種</a:t>
          </a:r>
        </a:p>
      </xdr:txBody>
    </xdr:sp>
    <xdr:clientData/>
  </xdr:twoCellAnchor>
  <xdr:twoCellAnchor>
    <xdr:from>
      <xdr:col>16</xdr:col>
      <xdr:colOff>107950</xdr:colOff>
      <xdr:row>0</xdr:row>
      <xdr:rowOff>0</xdr:rowOff>
    </xdr:from>
    <xdr:to>
      <xdr:col>20</xdr:col>
      <xdr:colOff>50800</xdr:colOff>
      <xdr:row>0</xdr:row>
      <xdr:rowOff>0</xdr:rowOff>
    </xdr:to>
    <xdr:sp macro="" textlink="">
      <xdr:nvSpPr>
        <xdr:cNvPr id="12" name="テキスト ボックス 18">
          <a:extLst>
            <a:ext uri="{FF2B5EF4-FFF2-40B4-BE49-F238E27FC236}">
              <a16:creationId xmlns:a16="http://schemas.microsoft.com/office/drawing/2014/main" id="{00000000-0008-0000-0800-00000C000000}"/>
            </a:ext>
          </a:extLst>
        </xdr:cNvPr>
        <xdr:cNvSpPr txBox="1">
          <a:spLocks noChangeArrowheads="1"/>
        </xdr:cNvSpPr>
      </xdr:nvSpPr>
      <xdr:spPr bwMode="auto">
        <a:xfrm>
          <a:off x="4207510" y="0"/>
          <a:ext cx="94869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※注2</a:t>
          </a:r>
        </a:p>
        <a:p>
          <a:pPr algn="l" rtl="0">
            <a:defRPr sz="1000"/>
          </a:pPr>
          <a:r>
            <a:rPr lang="ja-JP" altLang="en-US" sz="900" b="0" i="0" u="none" strike="noStrike" baseline="0">
              <a:solidFill>
                <a:srgbClr val="000000"/>
              </a:solidFill>
              <a:latin typeface="ＭＳ 明朝"/>
              <a:ea typeface="ＭＳ 明朝"/>
            </a:rPr>
            <a:t>「中堅職員」とは、新人または勤続年数の少ない職員に対し、指導的立場につくことのできる職員を指す。</a:t>
          </a: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9</xdr:col>
      <xdr:colOff>240029</xdr:colOff>
      <xdr:row>0</xdr:row>
      <xdr:rowOff>0</xdr:rowOff>
    </xdr:from>
    <xdr:to>
      <xdr:col>10</xdr:col>
      <xdr:colOff>11429</xdr:colOff>
      <xdr:row>0</xdr:row>
      <xdr:rowOff>0</xdr:rowOff>
    </xdr:to>
    <xdr:sp macro="" textlink="">
      <xdr:nvSpPr>
        <xdr:cNvPr id="13" name="テキスト ボックス 20">
          <a:extLst>
            <a:ext uri="{FF2B5EF4-FFF2-40B4-BE49-F238E27FC236}">
              <a16:creationId xmlns:a16="http://schemas.microsoft.com/office/drawing/2014/main" id="{00000000-0008-0000-0800-00000D000000}"/>
            </a:ext>
          </a:extLst>
        </xdr:cNvPr>
        <xdr:cNvSpPr txBox="1"/>
      </xdr:nvSpPr>
      <xdr:spPr>
        <a:xfrm>
          <a:off x="2579369" y="0"/>
          <a:ext cx="2286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itchFamily="17" charset="-128"/>
              <a:ea typeface="ＭＳ 明朝" pitchFamily="17" charset="-128"/>
            </a:rPr>
            <a:t>この欄は、問１の人数をそのまま記入</a:t>
          </a:r>
        </a:p>
      </xdr:txBody>
    </xdr:sp>
    <xdr:clientData/>
  </xdr:twoCellAnchor>
  <xdr:twoCellAnchor>
    <xdr:from>
      <xdr:col>10</xdr:col>
      <xdr:colOff>60325</xdr:colOff>
      <xdr:row>0</xdr:row>
      <xdr:rowOff>0</xdr:rowOff>
    </xdr:from>
    <xdr:to>
      <xdr:col>11</xdr:col>
      <xdr:colOff>250825</xdr:colOff>
      <xdr:row>0</xdr:row>
      <xdr:rowOff>0</xdr:rowOff>
    </xdr:to>
    <xdr:sp macro="" textlink="">
      <xdr:nvSpPr>
        <xdr:cNvPr id="14" name="テキスト ボックス 14">
          <a:extLst>
            <a:ext uri="{FF2B5EF4-FFF2-40B4-BE49-F238E27FC236}">
              <a16:creationId xmlns:a16="http://schemas.microsoft.com/office/drawing/2014/main" id="{00000000-0008-0000-0800-00000E000000}"/>
            </a:ext>
          </a:extLst>
        </xdr:cNvPr>
        <xdr:cNvSpPr txBox="1">
          <a:spLocks noChangeArrowheads="1"/>
        </xdr:cNvSpPr>
      </xdr:nvSpPr>
      <xdr:spPr bwMode="auto">
        <a:xfrm>
          <a:off x="2651125" y="0"/>
          <a:ext cx="4419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※注1</a:t>
          </a:r>
        </a:p>
      </xdr:txBody>
    </xdr:sp>
    <xdr:clientData/>
  </xdr:twoCellAnchor>
  <xdr:twoCellAnchor>
    <xdr:from>
      <xdr:col>7</xdr:col>
      <xdr:colOff>240029</xdr:colOff>
      <xdr:row>0</xdr:row>
      <xdr:rowOff>0</xdr:rowOff>
    </xdr:from>
    <xdr:to>
      <xdr:col>8</xdr:col>
      <xdr:colOff>11429</xdr:colOff>
      <xdr:row>0</xdr:row>
      <xdr:rowOff>0</xdr:rowOff>
    </xdr:to>
    <xdr:sp macro="" textlink="">
      <xdr:nvSpPr>
        <xdr:cNvPr id="15" name="テキスト ボックス 20">
          <a:extLst>
            <a:ext uri="{FF2B5EF4-FFF2-40B4-BE49-F238E27FC236}">
              <a16:creationId xmlns:a16="http://schemas.microsoft.com/office/drawing/2014/main" id="{00000000-0008-0000-0800-00000F000000}"/>
            </a:ext>
          </a:extLst>
        </xdr:cNvPr>
        <xdr:cNvSpPr txBox="1"/>
      </xdr:nvSpPr>
      <xdr:spPr>
        <a:xfrm>
          <a:off x="2076449" y="0"/>
          <a:ext cx="2286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itchFamily="17" charset="-128"/>
              <a:ea typeface="ＭＳ 明朝" pitchFamily="17" charset="-128"/>
            </a:rPr>
            <a:t>この欄は、問１の人数をそのまま記入</a:t>
          </a:r>
        </a:p>
      </xdr:txBody>
    </xdr:sp>
    <xdr:clientData/>
  </xdr:twoCellAnchor>
  <xdr:twoCellAnchor>
    <xdr:from>
      <xdr:col>2</xdr:col>
      <xdr:colOff>346075</xdr:colOff>
      <xdr:row>5</xdr:row>
      <xdr:rowOff>104775</xdr:rowOff>
    </xdr:from>
    <xdr:to>
      <xdr:col>5</xdr:col>
      <xdr:colOff>19050</xdr:colOff>
      <xdr:row>6</xdr:row>
      <xdr:rowOff>63500</xdr:rowOff>
    </xdr:to>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587375" y="1717675"/>
          <a:ext cx="790575" cy="212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明朝" panose="02020609040205080304" pitchFamily="17" charset="-128"/>
              <a:ea typeface="ＭＳ 明朝" panose="02020609040205080304" pitchFamily="17" charset="-128"/>
            </a:rPr>
            <a:t>雇用形態等</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1</xdr:col>
      <xdr:colOff>11430</xdr:colOff>
      <xdr:row>6</xdr:row>
      <xdr:rowOff>371475</xdr:rowOff>
    </xdr:from>
    <xdr:to>
      <xdr:col>3</xdr:col>
      <xdr:colOff>271780</xdr:colOff>
      <xdr:row>7</xdr:row>
      <xdr:rowOff>0</xdr:rowOff>
    </xdr:to>
    <xdr:sp macro="" textlink="">
      <xdr:nvSpPr>
        <xdr:cNvPr id="20" name="テキスト ボックス 19">
          <a:extLst>
            <a:ext uri="{FF2B5EF4-FFF2-40B4-BE49-F238E27FC236}">
              <a16:creationId xmlns:a16="http://schemas.microsoft.com/office/drawing/2014/main" id="{00000000-0008-0000-0800-000014000000}"/>
            </a:ext>
          </a:extLst>
        </xdr:cNvPr>
        <xdr:cNvSpPr txBox="1"/>
      </xdr:nvSpPr>
      <xdr:spPr>
        <a:xfrm>
          <a:off x="113030" y="1514475"/>
          <a:ext cx="7810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職種</a:t>
          </a:r>
        </a:p>
      </xdr:txBody>
    </xdr:sp>
    <xdr:clientData/>
  </xdr:twoCellAnchor>
  <xdr:twoCellAnchor>
    <xdr:from>
      <xdr:col>10</xdr:col>
      <xdr:colOff>73025</xdr:colOff>
      <xdr:row>0</xdr:row>
      <xdr:rowOff>1</xdr:rowOff>
    </xdr:from>
    <xdr:to>
      <xdr:col>16</xdr:col>
      <xdr:colOff>28</xdr:colOff>
      <xdr:row>0</xdr:row>
      <xdr:rowOff>1</xdr:rowOff>
    </xdr:to>
    <xdr:sp macro="" textlink="">
      <xdr:nvSpPr>
        <xdr:cNvPr id="21" name="テキスト ボックス 20">
          <a:extLst>
            <a:ext uri="{FF2B5EF4-FFF2-40B4-BE49-F238E27FC236}">
              <a16:creationId xmlns:a16="http://schemas.microsoft.com/office/drawing/2014/main" id="{6F80CCEC-A201-4105-9621-95C9D9B6EEE6}"/>
            </a:ext>
          </a:extLst>
        </xdr:cNvPr>
        <xdr:cNvSpPr txBox="1"/>
      </xdr:nvSpPr>
      <xdr:spPr>
        <a:xfrm>
          <a:off x="2701925" y="1"/>
          <a:ext cx="145100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11</xdr:col>
      <xdr:colOff>177800</xdr:colOff>
      <xdr:row>0</xdr:row>
      <xdr:rowOff>1</xdr:rowOff>
    </xdr:from>
    <xdr:to>
      <xdr:col>13</xdr:col>
      <xdr:colOff>0</xdr:colOff>
      <xdr:row>0</xdr:row>
      <xdr:rowOff>1</xdr:rowOff>
    </xdr:to>
    <xdr:sp macro="" textlink="">
      <xdr:nvSpPr>
        <xdr:cNvPr id="22" name="テキスト ボックス 21">
          <a:extLst>
            <a:ext uri="{FF2B5EF4-FFF2-40B4-BE49-F238E27FC236}">
              <a16:creationId xmlns:a16="http://schemas.microsoft.com/office/drawing/2014/main" id="{9C068907-2FAD-4BB1-8130-EFAD99BAA43A}"/>
            </a:ext>
          </a:extLst>
        </xdr:cNvPr>
        <xdr:cNvSpPr txBox="1"/>
      </xdr:nvSpPr>
      <xdr:spPr>
        <a:xfrm>
          <a:off x="3060700" y="1"/>
          <a:ext cx="3302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21</xdr:col>
      <xdr:colOff>177800</xdr:colOff>
      <xdr:row>4</xdr:row>
      <xdr:rowOff>41275</xdr:rowOff>
    </xdr:from>
    <xdr:to>
      <xdr:col>24</xdr:col>
      <xdr:colOff>221004</xdr:colOff>
      <xdr:row>4</xdr:row>
      <xdr:rowOff>266700</xdr:rowOff>
    </xdr:to>
    <xdr:sp macro="" textlink="">
      <xdr:nvSpPr>
        <xdr:cNvPr id="23" name="テキスト ボックス 22">
          <a:extLst>
            <a:ext uri="{FF2B5EF4-FFF2-40B4-BE49-F238E27FC236}">
              <a16:creationId xmlns:a16="http://schemas.microsoft.com/office/drawing/2014/main" id="{2C68CBA4-C6DF-458B-9F16-C5A9A3B105F0}"/>
            </a:ext>
          </a:extLst>
        </xdr:cNvPr>
        <xdr:cNvSpPr txBox="1"/>
      </xdr:nvSpPr>
      <xdr:spPr>
        <a:xfrm>
          <a:off x="6092825" y="1117600"/>
          <a:ext cx="871879" cy="225425"/>
        </a:xfrm>
        <a:prstGeom prst="rect">
          <a:avLst/>
        </a:prstGeom>
        <a:no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実人数</a:t>
          </a:r>
        </a:p>
      </xdr:txBody>
    </xdr:sp>
    <xdr:clientData/>
  </xdr:twoCellAnchor>
  <xdr:twoCellAnchor>
    <xdr:from>
      <xdr:col>20</xdr:col>
      <xdr:colOff>34925</xdr:colOff>
      <xdr:row>3</xdr:row>
      <xdr:rowOff>177800</xdr:rowOff>
    </xdr:from>
    <xdr:to>
      <xdr:col>21</xdr:col>
      <xdr:colOff>152347</xdr:colOff>
      <xdr:row>4</xdr:row>
      <xdr:rowOff>304800</xdr:rowOff>
    </xdr:to>
    <xdr:sp macro="" textlink="">
      <xdr:nvSpPr>
        <xdr:cNvPr id="24" name="テキスト ボックス 23">
          <a:extLst>
            <a:ext uri="{FF2B5EF4-FFF2-40B4-BE49-F238E27FC236}">
              <a16:creationId xmlns:a16="http://schemas.microsoft.com/office/drawing/2014/main" id="{384EB6BF-55CE-469E-889C-2375E12B9DB5}"/>
            </a:ext>
          </a:extLst>
        </xdr:cNvPr>
        <xdr:cNvSpPr txBox="1"/>
      </xdr:nvSpPr>
      <xdr:spPr>
        <a:xfrm>
          <a:off x="5673725" y="1025525"/>
          <a:ext cx="393647"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0" lang="ja-JP" altLang="en-US" sz="1600" b="1" i="0" u="none" strike="noStrike" kern="0" cap="none" spc="0" normalizeH="0" baseline="0" noProof="0">
              <a:ln>
                <a:noFill/>
              </a:ln>
              <a:solidFill>
                <a:srgbClr val="000000"/>
              </a:solidFill>
              <a:effectLst/>
              <a:uLnTx/>
              <a:uFillTx/>
              <a:latin typeface="ＭＳ Ｐゴシック"/>
              <a:ea typeface="+mn-ea"/>
              <a:cs typeface="+mn-cs"/>
            </a:rPr>
            <a:t>👉</a:t>
          </a:r>
          <a:endParaRPr kumimoji="1" lang="ja-JP" altLang="en-US" sz="1600" b="1"/>
        </a:p>
      </xdr:txBody>
    </xdr:sp>
    <xdr:clientData/>
  </xdr:twoCellAnchor>
  <xdr:twoCellAnchor>
    <xdr:from>
      <xdr:col>1</xdr:col>
      <xdr:colOff>11430</xdr:colOff>
      <xdr:row>6</xdr:row>
      <xdr:rowOff>371475</xdr:rowOff>
    </xdr:from>
    <xdr:to>
      <xdr:col>3</xdr:col>
      <xdr:colOff>271780</xdr:colOff>
      <xdr:row>7</xdr:row>
      <xdr:rowOff>0</xdr:rowOff>
    </xdr:to>
    <xdr:sp macro="" textlink="">
      <xdr:nvSpPr>
        <xdr:cNvPr id="26" name="テキスト ボックス 25">
          <a:extLst>
            <a:ext uri="{FF2B5EF4-FFF2-40B4-BE49-F238E27FC236}">
              <a16:creationId xmlns:a16="http://schemas.microsoft.com/office/drawing/2014/main" id="{E95B58BE-4A93-49DC-BF24-F1115D97ADE4}"/>
            </a:ext>
          </a:extLst>
        </xdr:cNvPr>
        <xdr:cNvSpPr txBox="1"/>
      </xdr:nvSpPr>
      <xdr:spPr>
        <a:xfrm>
          <a:off x="113030" y="1743075"/>
          <a:ext cx="7810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職種</a:t>
          </a:r>
        </a:p>
      </xdr:txBody>
    </xdr:sp>
    <xdr:clientData/>
  </xdr:twoCellAnchor>
  <xdr:twoCellAnchor>
    <xdr:from>
      <xdr:col>3</xdr:col>
      <xdr:colOff>3175</xdr:colOff>
      <xdr:row>30</xdr:row>
      <xdr:rowOff>114300</xdr:rowOff>
    </xdr:from>
    <xdr:to>
      <xdr:col>5</xdr:col>
      <xdr:colOff>63475</xdr:colOff>
      <xdr:row>31</xdr:row>
      <xdr:rowOff>342900</xdr:rowOff>
    </xdr:to>
    <xdr:sp macro="" textlink="">
      <xdr:nvSpPr>
        <xdr:cNvPr id="16" name="テキスト ボックス 15">
          <a:extLst>
            <a:ext uri="{FF2B5EF4-FFF2-40B4-BE49-F238E27FC236}">
              <a16:creationId xmlns:a16="http://schemas.microsoft.com/office/drawing/2014/main" id="{DA59E2F4-6A51-48B5-B835-20D7388BBB93}"/>
            </a:ext>
          </a:extLst>
        </xdr:cNvPr>
        <xdr:cNvSpPr txBox="1"/>
      </xdr:nvSpPr>
      <xdr:spPr>
        <a:xfrm>
          <a:off x="688975" y="9124950"/>
          <a:ext cx="8699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明朝" panose="02020609040205080304" pitchFamily="17" charset="-128"/>
              <a:ea typeface="ＭＳ 明朝" panose="02020609040205080304" pitchFamily="17" charset="-128"/>
            </a:rPr>
            <a:t>雇用形態等</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1</xdr:col>
      <xdr:colOff>11430</xdr:colOff>
      <xdr:row>31</xdr:row>
      <xdr:rowOff>371475</xdr:rowOff>
    </xdr:from>
    <xdr:to>
      <xdr:col>3</xdr:col>
      <xdr:colOff>271780</xdr:colOff>
      <xdr:row>32</xdr:row>
      <xdr:rowOff>0</xdr:rowOff>
    </xdr:to>
    <xdr:sp macro="" textlink="">
      <xdr:nvSpPr>
        <xdr:cNvPr id="17" name="テキスト ボックス 16">
          <a:extLst>
            <a:ext uri="{FF2B5EF4-FFF2-40B4-BE49-F238E27FC236}">
              <a16:creationId xmlns:a16="http://schemas.microsoft.com/office/drawing/2014/main" id="{B438C7AA-F222-4F2E-95A8-203A95119CCF}"/>
            </a:ext>
          </a:extLst>
        </xdr:cNvPr>
        <xdr:cNvSpPr txBox="1"/>
      </xdr:nvSpPr>
      <xdr:spPr>
        <a:xfrm>
          <a:off x="125730" y="9601200"/>
          <a:ext cx="8318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職種</a:t>
          </a:r>
        </a:p>
      </xdr:txBody>
    </xdr:sp>
    <xdr:clientData/>
  </xdr:twoCellAnchor>
  <xdr:twoCellAnchor>
    <xdr:from>
      <xdr:col>1</xdr:col>
      <xdr:colOff>11430</xdr:colOff>
      <xdr:row>31</xdr:row>
      <xdr:rowOff>371475</xdr:rowOff>
    </xdr:from>
    <xdr:to>
      <xdr:col>3</xdr:col>
      <xdr:colOff>271780</xdr:colOff>
      <xdr:row>32</xdr:row>
      <xdr:rowOff>0</xdr:rowOff>
    </xdr:to>
    <xdr:sp macro="" textlink="">
      <xdr:nvSpPr>
        <xdr:cNvPr id="18" name="テキスト ボックス 17">
          <a:extLst>
            <a:ext uri="{FF2B5EF4-FFF2-40B4-BE49-F238E27FC236}">
              <a16:creationId xmlns:a16="http://schemas.microsoft.com/office/drawing/2014/main" id="{8BAC6C11-68A7-4D11-9E17-E0F6C46CF507}"/>
            </a:ext>
          </a:extLst>
        </xdr:cNvPr>
        <xdr:cNvSpPr txBox="1"/>
      </xdr:nvSpPr>
      <xdr:spPr>
        <a:xfrm>
          <a:off x="125730" y="9601200"/>
          <a:ext cx="8318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職種</a:t>
          </a:r>
        </a:p>
      </xdr:txBody>
    </xdr:sp>
    <xdr:clientData/>
  </xdr:twoCellAnchor>
  <xdr:twoCellAnchor>
    <xdr:from>
      <xdr:col>10</xdr:col>
      <xdr:colOff>73025</xdr:colOff>
      <xdr:row>0</xdr:row>
      <xdr:rowOff>1</xdr:rowOff>
    </xdr:from>
    <xdr:to>
      <xdr:col>16</xdr:col>
      <xdr:colOff>28</xdr:colOff>
      <xdr:row>0</xdr:row>
      <xdr:rowOff>1</xdr:rowOff>
    </xdr:to>
    <xdr:sp macro="" textlink="">
      <xdr:nvSpPr>
        <xdr:cNvPr id="25" name="テキスト ボックス 24">
          <a:extLst>
            <a:ext uri="{FF2B5EF4-FFF2-40B4-BE49-F238E27FC236}">
              <a16:creationId xmlns:a16="http://schemas.microsoft.com/office/drawing/2014/main" id="{DCFF1498-B24F-40E8-A397-623335FC10A6}"/>
            </a:ext>
          </a:extLst>
        </xdr:cNvPr>
        <xdr:cNvSpPr txBox="1"/>
      </xdr:nvSpPr>
      <xdr:spPr>
        <a:xfrm>
          <a:off x="2663825" y="1"/>
          <a:ext cx="143576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11</xdr:col>
      <xdr:colOff>177800</xdr:colOff>
      <xdr:row>0</xdr:row>
      <xdr:rowOff>1</xdr:rowOff>
    </xdr:from>
    <xdr:to>
      <xdr:col>13</xdr:col>
      <xdr:colOff>0</xdr:colOff>
      <xdr:row>0</xdr:row>
      <xdr:rowOff>1</xdr:rowOff>
    </xdr:to>
    <xdr:sp macro="" textlink="">
      <xdr:nvSpPr>
        <xdr:cNvPr id="27" name="テキスト ボックス 26">
          <a:extLst>
            <a:ext uri="{FF2B5EF4-FFF2-40B4-BE49-F238E27FC236}">
              <a16:creationId xmlns:a16="http://schemas.microsoft.com/office/drawing/2014/main" id="{045800E5-D7B7-4E0F-86B5-53525AF245C6}"/>
            </a:ext>
          </a:extLst>
        </xdr:cNvPr>
        <xdr:cNvSpPr txBox="1"/>
      </xdr:nvSpPr>
      <xdr:spPr>
        <a:xfrm>
          <a:off x="3020060" y="1"/>
          <a:ext cx="32512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10</xdr:col>
      <xdr:colOff>73025</xdr:colOff>
      <xdr:row>0</xdr:row>
      <xdr:rowOff>1</xdr:rowOff>
    </xdr:from>
    <xdr:to>
      <xdr:col>16</xdr:col>
      <xdr:colOff>28</xdr:colOff>
      <xdr:row>0</xdr:row>
      <xdr:rowOff>1</xdr:rowOff>
    </xdr:to>
    <xdr:sp macro="" textlink="">
      <xdr:nvSpPr>
        <xdr:cNvPr id="28" name="テキスト ボックス 27">
          <a:extLst>
            <a:ext uri="{FF2B5EF4-FFF2-40B4-BE49-F238E27FC236}">
              <a16:creationId xmlns:a16="http://schemas.microsoft.com/office/drawing/2014/main" id="{8A28EED2-E092-46D5-AEFA-4C94E97AB964}"/>
            </a:ext>
          </a:extLst>
        </xdr:cNvPr>
        <xdr:cNvSpPr txBox="1"/>
      </xdr:nvSpPr>
      <xdr:spPr>
        <a:xfrm>
          <a:off x="2663825" y="1"/>
          <a:ext cx="143576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11</xdr:col>
      <xdr:colOff>177800</xdr:colOff>
      <xdr:row>0</xdr:row>
      <xdr:rowOff>1</xdr:rowOff>
    </xdr:from>
    <xdr:to>
      <xdr:col>13</xdr:col>
      <xdr:colOff>0</xdr:colOff>
      <xdr:row>0</xdr:row>
      <xdr:rowOff>1</xdr:rowOff>
    </xdr:to>
    <xdr:sp macro="" textlink="">
      <xdr:nvSpPr>
        <xdr:cNvPr id="29" name="テキスト ボックス 28">
          <a:extLst>
            <a:ext uri="{FF2B5EF4-FFF2-40B4-BE49-F238E27FC236}">
              <a16:creationId xmlns:a16="http://schemas.microsoft.com/office/drawing/2014/main" id="{844BC1B4-4F64-4AD5-900F-86431229DD48}"/>
            </a:ext>
          </a:extLst>
        </xdr:cNvPr>
        <xdr:cNvSpPr txBox="1"/>
      </xdr:nvSpPr>
      <xdr:spPr>
        <a:xfrm>
          <a:off x="3020060" y="1"/>
          <a:ext cx="32512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22</xdr:col>
      <xdr:colOff>33655</xdr:colOff>
      <xdr:row>3</xdr:row>
      <xdr:rowOff>30480</xdr:rowOff>
    </xdr:from>
    <xdr:to>
      <xdr:col>24</xdr:col>
      <xdr:colOff>253275</xdr:colOff>
      <xdr:row>3</xdr:row>
      <xdr:rowOff>266700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986780" y="725805"/>
          <a:ext cx="772070" cy="236220"/>
        </a:xfrm>
        <a:prstGeom prst="rect">
          <a:avLst/>
        </a:prstGeom>
        <a:no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実人数</a:t>
          </a:r>
        </a:p>
      </xdr:txBody>
    </xdr:sp>
    <xdr:clientData/>
  </xdr:twoCellAnchor>
  <xdr:twoCellAnchor>
    <xdr:from>
      <xdr:col>20</xdr:col>
      <xdr:colOff>134620</xdr:colOff>
      <xdr:row>2</xdr:row>
      <xdr:rowOff>132080</xdr:rowOff>
    </xdr:from>
    <xdr:to>
      <xdr:col>22</xdr:col>
      <xdr:colOff>43181</xdr:colOff>
      <xdr:row>3</xdr:row>
      <xdr:rowOff>240030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5106670" y="748030"/>
          <a:ext cx="416561" cy="285750"/>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cs typeface="+mn-cs"/>
            </a:rPr>
            <a:t>👉</a:t>
          </a:r>
          <a:endPar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xdr:col>
      <xdr:colOff>161925</xdr:colOff>
      <xdr:row>4</xdr:row>
      <xdr:rowOff>47625</xdr:rowOff>
    </xdr:from>
    <xdr:to>
      <xdr:col>6</xdr:col>
      <xdr:colOff>47625</xdr:colOff>
      <xdr:row>5</xdr:row>
      <xdr:rowOff>66675</xdr:rowOff>
    </xdr:to>
    <xdr:sp macro="" textlink="">
      <xdr:nvSpPr>
        <xdr:cNvPr id="5" name="テキスト ボックス 4">
          <a:extLst>
            <a:ext uri="{FF2B5EF4-FFF2-40B4-BE49-F238E27FC236}">
              <a16:creationId xmlns:a16="http://schemas.microsoft.com/office/drawing/2014/main" id="{5BF916B1-68D1-4E7E-87AC-40B20466C82C}"/>
            </a:ext>
          </a:extLst>
        </xdr:cNvPr>
        <xdr:cNvSpPr txBox="1"/>
      </xdr:nvSpPr>
      <xdr:spPr>
        <a:xfrm>
          <a:off x="647700" y="1276350"/>
          <a:ext cx="9334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latin typeface="ＭＳ 明朝" panose="02020609040205080304" pitchFamily="17" charset="-128"/>
              <a:ea typeface="ＭＳ 明朝" panose="02020609040205080304" pitchFamily="17" charset="-128"/>
            </a:rPr>
            <a:t>雇用形態等</a:t>
          </a:r>
          <a:endParaRPr kumimoji="1" lang="en-US" altLang="ja-JP" sz="900" b="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101600</xdr:colOff>
      <xdr:row>5</xdr:row>
      <xdr:rowOff>76201</xdr:rowOff>
    </xdr:from>
    <xdr:to>
      <xdr:col>4</xdr:col>
      <xdr:colOff>177800</xdr:colOff>
      <xdr:row>5</xdr:row>
      <xdr:rowOff>304801</xdr:rowOff>
    </xdr:to>
    <xdr:sp macro="" textlink="">
      <xdr:nvSpPr>
        <xdr:cNvPr id="6" name="テキスト ボックス 5">
          <a:extLst>
            <a:ext uri="{FF2B5EF4-FFF2-40B4-BE49-F238E27FC236}">
              <a16:creationId xmlns:a16="http://schemas.microsoft.com/office/drawing/2014/main" id="{A687B25D-4D47-433C-B251-482E8905D5FA}"/>
            </a:ext>
          </a:extLst>
        </xdr:cNvPr>
        <xdr:cNvSpPr txBox="1"/>
      </xdr:nvSpPr>
      <xdr:spPr>
        <a:xfrm>
          <a:off x="209550" y="1676401"/>
          <a:ext cx="762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latin typeface="ＭＳ 明朝" panose="02020609040205080304" pitchFamily="17" charset="-128"/>
              <a:ea typeface="ＭＳ 明朝" panose="02020609040205080304" pitchFamily="17" charset="-128"/>
            </a:rPr>
            <a:t>離職理由</a:t>
          </a:r>
          <a:endParaRPr kumimoji="1" lang="en-US" altLang="ja-JP" sz="900" b="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0</xdr:row>
      <xdr:rowOff>1</xdr:rowOff>
    </xdr:from>
    <xdr:to>
      <xdr:col>9</xdr:col>
      <xdr:colOff>121442</xdr:colOff>
      <xdr:row>0</xdr:row>
      <xdr:rowOff>1</xdr:rowOff>
    </xdr:to>
    <xdr:sp macro="" textlink="">
      <xdr:nvSpPr>
        <xdr:cNvPr id="2" name="テキスト ボックス 1">
          <a:extLst>
            <a:ext uri="{FF2B5EF4-FFF2-40B4-BE49-F238E27FC236}">
              <a16:creationId xmlns:a16="http://schemas.microsoft.com/office/drawing/2014/main" id="{B132F009-02B9-4690-AEEA-3DCAD44EA189}"/>
            </a:ext>
          </a:extLst>
        </xdr:cNvPr>
        <xdr:cNvSpPr txBox="1"/>
      </xdr:nvSpPr>
      <xdr:spPr>
        <a:xfrm>
          <a:off x="2453640" y="1"/>
          <a:ext cx="12144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12</xdr:col>
      <xdr:colOff>0</xdr:colOff>
      <xdr:row>0</xdr:row>
      <xdr:rowOff>1</xdr:rowOff>
    </xdr:from>
    <xdr:to>
      <xdr:col>13</xdr:col>
      <xdr:colOff>0</xdr:colOff>
      <xdr:row>0</xdr:row>
      <xdr:rowOff>1</xdr:rowOff>
    </xdr:to>
    <xdr:sp macro="" textlink="">
      <xdr:nvSpPr>
        <xdr:cNvPr id="3" name="テキスト ボックス 2">
          <a:extLst>
            <a:ext uri="{FF2B5EF4-FFF2-40B4-BE49-F238E27FC236}">
              <a16:creationId xmlns:a16="http://schemas.microsoft.com/office/drawing/2014/main" id="{3AA753AF-3E10-483F-A5FC-94AA1724199A}"/>
            </a:ext>
          </a:extLst>
        </xdr:cNvPr>
        <xdr:cNvSpPr txBox="1"/>
      </xdr:nvSpPr>
      <xdr:spPr>
        <a:xfrm>
          <a:off x="3345180" y="1"/>
          <a:ext cx="59436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11</xdr:col>
      <xdr:colOff>0</xdr:colOff>
      <xdr:row>0</xdr:row>
      <xdr:rowOff>1</xdr:rowOff>
    </xdr:from>
    <xdr:to>
      <xdr:col>12</xdr:col>
      <xdr:colOff>0</xdr:colOff>
      <xdr:row>0</xdr:row>
      <xdr:rowOff>1</xdr:rowOff>
    </xdr:to>
    <xdr:sp macro="" textlink="">
      <xdr:nvSpPr>
        <xdr:cNvPr id="4" name="テキスト ボックス 3">
          <a:extLst>
            <a:ext uri="{FF2B5EF4-FFF2-40B4-BE49-F238E27FC236}">
              <a16:creationId xmlns:a16="http://schemas.microsoft.com/office/drawing/2014/main" id="{AC403608-1522-4487-AEE6-AEA7D1E3BC60}"/>
            </a:ext>
          </a:extLst>
        </xdr:cNvPr>
        <xdr:cNvSpPr txBox="1"/>
      </xdr:nvSpPr>
      <xdr:spPr>
        <a:xfrm>
          <a:off x="3048000" y="1"/>
          <a:ext cx="29718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xdr:row>
      <xdr:rowOff>114297</xdr:rowOff>
    </xdr:from>
    <xdr:to>
      <xdr:col>13</xdr:col>
      <xdr:colOff>635000</xdr:colOff>
      <xdr:row>16</xdr:row>
      <xdr:rowOff>95249</xdr:rowOff>
    </xdr:to>
    <xdr:sp macro="" textlink="">
      <xdr:nvSpPr>
        <xdr:cNvPr id="2" name="テキスト ボックス 1">
          <a:extLst>
            <a:ext uri="{FF2B5EF4-FFF2-40B4-BE49-F238E27FC236}">
              <a16:creationId xmlns:a16="http://schemas.microsoft.com/office/drawing/2014/main" id="{EA104A8A-715F-4B9B-BE26-79F34E2B37FC}"/>
            </a:ext>
          </a:extLst>
        </xdr:cNvPr>
        <xdr:cNvSpPr txBox="1"/>
      </xdr:nvSpPr>
      <xdr:spPr>
        <a:xfrm>
          <a:off x="0" y="502917"/>
          <a:ext cx="6129020" cy="254127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solidFill>
                <a:srgbClr val="FF0000"/>
              </a:solidFill>
            </a:rPr>
            <a:t>　</a:t>
          </a:r>
          <a:r>
            <a:rPr kumimoji="1" lang="ja-JP" altLang="en-US" sz="1100" b="0">
              <a:solidFill>
                <a:sysClr val="windowText" lastClr="000000"/>
              </a:solidFill>
            </a:rPr>
            <a:t>令和５年７月分</a:t>
          </a:r>
          <a:r>
            <a:rPr kumimoji="1" lang="ja-JP" altLang="en-US" sz="1100">
              <a:solidFill>
                <a:sysClr val="windowText" lastClr="000000"/>
              </a:solidFill>
            </a:rPr>
            <a:t>の賃金（</a:t>
          </a:r>
          <a:r>
            <a:rPr kumimoji="1" lang="en-US" altLang="ja-JP" sz="1100">
              <a:solidFill>
                <a:sysClr val="windowText" lastClr="000000"/>
              </a:solidFill>
            </a:rPr>
            <a:t>6</a:t>
          </a:r>
          <a:r>
            <a:rPr kumimoji="1" lang="ja-JP" altLang="en-US" sz="1100">
              <a:solidFill>
                <a:sysClr val="windowText" lastClr="000000"/>
              </a:solidFill>
            </a:rPr>
            <a:t>月の賃金締切日の翌日から</a:t>
          </a:r>
          <a:r>
            <a:rPr kumimoji="1" lang="en-US" altLang="ja-JP" sz="1100">
              <a:solidFill>
                <a:sysClr val="windowText" lastClr="000000"/>
              </a:solidFill>
            </a:rPr>
            <a:t>7</a:t>
          </a:r>
          <a:r>
            <a:rPr kumimoji="1" lang="ja-JP" altLang="en-US" sz="1100">
              <a:solidFill>
                <a:sysClr val="windowText" lastClr="000000"/>
              </a:solidFill>
            </a:rPr>
            <a:t>月の賃金締切日までの</a:t>
          </a:r>
          <a:r>
            <a:rPr kumimoji="1" lang="en-US" altLang="ja-JP" sz="1100">
              <a:solidFill>
                <a:sysClr val="windowText" lastClr="000000"/>
              </a:solidFill>
            </a:rPr>
            <a:t>1</a:t>
          </a:r>
          <a:r>
            <a:rPr kumimoji="1" lang="ja-JP" altLang="en-US" sz="1100">
              <a:solidFill>
                <a:sysClr val="windowText" lastClr="000000"/>
              </a:solidFill>
            </a:rPr>
            <a:t>カ月）について記入してください。特別給与（賞与・一時金等）は含めないでください。</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特別給与以外の不定期に支給する特別手当等を７月分の賃金と合わせて支給した場合は、算定対象月数</a:t>
          </a:r>
          <a:r>
            <a:rPr lang="ja-JP" altLang="en-US">
              <a:solidFill>
                <a:sysClr val="windowText" lastClr="000000"/>
              </a:solidFill>
            </a:rPr>
            <a:t>で除した額を、７月分賃金に加えて記載してください。　　</a:t>
          </a:r>
          <a:endParaRPr lang="en-US" altLang="ja-JP">
            <a:solidFill>
              <a:sysClr val="windowText" lastClr="000000"/>
            </a:solidFill>
          </a:endParaRPr>
        </a:p>
        <a:p>
          <a:pPr>
            <a:lnSpc>
              <a:spcPts val="1300"/>
            </a:lnSpc>
          </a:pPr>
          <a:endParaRPr lang="en-US" altLang="ja-JP">
            <a:solidFill>
              <a:sysClr val="windowText" lastClr="000000"/>
            </a:solidFill>
          </a:endParaRPr>
        </a:p>
        <a:p>
          <a:pPr>
            <a:lnSpc>
              <a:spcPts val="1300"/>
            </a:lnSpc>
          </a:pPr>
          <a:r>
            <a:rPr lang="en-US" altLang="ja-JP">
              <a:solidFill>
                <a:sysClr val="windowText" lastClr="000000"/>
              </a:solidFill>
            </a:rPr>
            <a:t>※</a:t>
          </a:r>
          <a:r>
            <a:rPr lang="ja-JP" altLang="en-US">
              <a:solidFill>
                <a:sysClr val="windowText" lastClr="000000"/>
              </a:solidFill>
            </a:rPr>
            <a:t>注</a:t>
          </a:r>
          <a:r>
            <a:rPr lang="en-US" altLang="ja-JP">
              <a:solidFill>
                <a:sysClr val="windowText" lastClr="000000"/>
              </a:solidFill>
            </a:rPr>
            <a:t>1</a:t>
          </a:r>
          <a:r>
            <a:rPr lang="ja-JP" altLang="en-US">
              <a:solidFill>
                <a:sysClr val="windowText" lastClr="000000"/>
              </a:solidFill>
            </a:rPr>
            <a:t>：非正規職員であっても、週の所定労働時間が正規職員と同等あるいはそれ以上の場合は、正規職員に含めてご記入ください。また、役員であっても通常の従業員と同じ賃金規程（給与規程）の適用を受けて賃金が支払われている場合は、正規職員に含めてご記入ください。</a:t>
          </a:r>
          <a:endParaRPr lang="en-US" altLang="ja-JP">
            <a:solidFill>
              <a:sysClr val="windowText" lastClr="000000"/>
            </a:solidFill>
          </a:endParaRPr>
        </a:p>
        <a:p>
          <a:pPr>
            <a:lnSpc>
              <a:spcPts val="1300"/>
            </a:lnSpc>
          </a:pPr>
          <a:endParaRPr lang="en-US" altLang="ja-JP">
            <a:solidFill>
              <a:sysClr val="windowText" lastClr="000000"/>
            </a:solidFill>
          </a:endParaRPr>
        </a:p>
        <a:p>
          <a:pPr>
            <a:lnSpc>
              <a:spcPts val="1300"/>
            </a:lnSpc>
          </a:pPr>
          <a:r>
            <a:rPr lang="en-US" altLang="ja-JP">
              <a:solidFill>
                <a:sysClr val="windowText" lastClr="000000"/>
              </a:solidFill>
            </a:rPr>
            <a:t>※</a:t>
          </a:r>
          <a:r>
            <a:rPr lang="ja-JP" altLang="en-US">
              <a:solidFill>
                <a:sysClr val="windowText" lastClr="000000"/>
              </a:solidFill>
            </a:rPr>
            <a:t>注</a:t>
          </a:r>
          <a:r>
            <a:rPr lang="en-US" altLang="ja-JP">
              <a:solidFill>
                <a:sysClr val="windowText" lastClr="000000"/>
              </a:solidFill>
            </a:rPr>
            <a:t>2</a:t>
          </a:r>
          <a:r>
            <a:rPr lang="ja-JP" altLang="en-US">
              <a:solidFill>
                <a:sysClr val="windowText" lastClr="000000"/>
              </a:solidFill>
            </a:rPr>
            <a:t>：７月分の賃金（基本給や手当等）に介護職員処遇改善加算分が含まれる場合は、「⑤基準内賃金の総額」欄内の □（ボックス）に ✓（チェック）を入れてください。</a:t>
          </a:r>
          <a:endParaRPr lang="en-US" altLang="ja-JP">
            <a:solidFill>
              <a:sysClr val="windowText" lastClr="000000"/>
            </a:solidFill>
          </a:endParaRPr>
        </a:p>
      </xdr:txBody>
    </xdr:sp>
    <xdr:clientData/>
  </xdr:twoCellAnchor>
  <xdr:twoCellAnchor>
    <xdr:from>
      <xdr:col>8</xdr:col>
      <xdr:colOff>0</xdr:colOff>
      <xdr:row>0</xdr:row>
      <xdr:rowOff>1</xdr:rowOff>
    </xdr:from>
    <xdr:to>
      <xdr:col>8</xdr:col>
      <xdr:colOff>121442</xdr:colOff>
      <xdr:row>0</xdr:row>
      <xdr:rowOff>1</xdr:rowOff>
    </xdr:to>
    <xdr:sp macro="" textlink="">
      <xdr:nvSpPr>
        <xdr:cNvPr id="3" name="テキスト ボックス 2">
          <a:extLst>
            <a:ext uri="{FF2B5EF4-FFF2-40B4-BE49-F238E27FC236}">
              <a16:creationId xmlns:a16="http://schemas.microsoft.com/office/drawing/2014/main" id="{F8D3A85C-DD29-489A-91A1-93F9DF34851D}"/>
            </a:ext>
          </a:extLst>
        </xdr:cNvPr>
        <xdr:cNvSpPr txBox="1"/>
      </xdr:nvSpPr>
      <xdr:spPr>
        <a:xfrm>
          <a:off x="3375660" y="1"/>
          <a:ext cx="12144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13</xdr:col>
      <xdr:colOff>0</xdr:colOff>
      <xdr:row>0</xdr:row>
      <xdr:rowOff>1</xdr:rowOff>
    </xdr:from>
    <xdr:to>
      <xdr:col>14</xdr:col>
      <xdr:colOff>0</xdr:colOff>
      <xdr:row>0</xdr:row>
      <xdr:rowOff>1</xdr:rowOff>
    </xdr:to>
    <xdr:sp macro="" textlink="">
      <xdr:nvSpPr>
        <xdr:cNvPr id="4" name="テキスト ボックス 3">
          <a:extLst>
            <a:ext uri="{FF2B5EF4-FFF2-40B4-BE49-F238E27FC236}">
              <a16:creationId xmlns:a16="http://schemas.microsoft.com/office/drawing/2014/main" id="{0232FD64-52CB-4F7A-8D1A-07978810A25D}"/>
            </a:ext>
          </a:extLst>
        </xdr:cNvPr>
        <xdr:cNvSpPr txBox="1"/>
      </xdr:nvSpPr>
      <xdr:spPr>
        <a:xfrm>
          <a:off x="5494020" y="1"/>
          <a:ext cx="69342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12</xdr:col>
      <xdr:colOff>0</xdr:colOff>
      <xdr:row>0</xdr:row>
      <xdr:rowOff>1</xdr:rowOff>
    </xdr:from>
    <xdr:to>
      <xdr:col>13</xdr:col>
      <xdr:colOff>0</xdr:colOff>
      <xdr:row>0</xdr:row>
      <xdr:rowOff>1</xdr:rowOff>
    </xdr:to>
    <xdr:sp macro="" textlink="">
      <xdr:nvSpPr>
        <xdr:cNvPr id="5" name="テキスト ボックス 4">
          <a:extLst>
            <a:ext uri="{FF2B5EF4-FFF2-40B4-BE49-F238E27FC236}">
              <a16:creationId xmlns:a16="http://schemas.microsoft.com/office/drawing/2014/main" id="{BF75117E-F661-4372-8D0D-24E6069273A6}"/>
            </a:ext>
          </a:extLst>
        </xdr:cNvPr>
        <xdr:cNvSpPr txBox="1"/>
      </xdr:nvSpPr>
      <xdr:spPr>
        <a:xfrm>
          <a:off x="4800600" y="1"/>
          <a:ext cx="69342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7</xdr:col>
      <xdr:colOff>571500</xdr:colOff>
      <xdr:row>15</xdr:row>
      <xdr:rowOff>9525</xdr:rowOff>
    </xdr:from>
    <xdr:to>
      <xdr:col>13</xdr:col>
      <xdr:colOff>689610</xdr:colOff>
      <xdr:row>16</xdr:row>
      <xdr:rowOff>114300</xdr:rowOff>
    </xdr:to>
    <xdr:sp macro="" textlink="">
      <xdr:nvSpPr>
        <xdr:cNvPr id="6" name="テキスト ボックス 18">
          <a:extLst>
            <a:ext uri="{FF2B5EF4-FFF2-40B4-BE49-F238E27FC236}">
              <a16:creationId xmlns:a16="http://schemas.microsoft.com/office/drawing/2014/main" id="{C1E968B7-0257-4281-826D-944C28F7787E}"/>
            </a:ext>
          </a:extLst>
        </xdr:cNvPr>
        <xdr:cNvSpPr txBox="1">
          <a:spLocks noChangeArrowheads="1"/>
        </xdr:cNvSpPr>
      </xdr:nvSpPr>
      <xdr:spPr bwMode="auto">
        <a:xfrm>
          <a:off x="3368040" y="2775585"/>
          <a:ext cx="3813810" cy="287655"/>
        </a:xfrm>
        <a:prstGeom prst="rect">
          <a:avLst/>
        </a:prstGeom>
        <a:solidFill>
          <a:srgbClr val="00B0F0"/>
        </a:solidFill>
        <a:ln>
          <a:solidFill>
            <a:schemeClr val="tx1"/>
          </a:solidFill>
        </a:ln>
      </xdr:spPr>
      <xdr:txBody>
        <a:bodyPr vertOverflow="clip" wrap="square" lIns="27432" tIns="0" rIns="0" bIns="0" anchor="ctr" upright="1"/>
        <a:lstStyle/>
        <a:p>
          <a:pPr rtl="0" eaLnBrk="1" fontAlgn="auto" latinLnBrk="0" hangingPunct="1"/>
          <a:r>
            <a:rPr lang="ja-JP" altLang="en-US" sz="1400" b="0" i="0" u="none" strike="noStrike" baseline="0">
              <a:solidFill>
                <a:sysClr val="windowText" lastClr="000000"/>
              </a:solidFill>
              <a:latin typeface="ＭＳ Ｐゴシック"/>
              <a:ea typeface="ＭＳ Ｐゴシック"/>
            </a:rPr>
            <a:t>　</a:t>
          </a:r>
          <a:r>
            <a:rPr lang="ja-JP" altLang="ja-JP" sz="1100" b="0" i="0" baseline="0">
              <a:effectLst/>
              <a:latin typeface="+mn-lt"/>
              <a:ea typeface="+mn-ea"/>
              <a:cs typeface="+mn-cs"/>
            </a:rPr>
            <a:t>👉</a:t>
          </a:r>
          <a:r>
            <a:rPr kumimoji="1" lang="ja-JP" altLang="ja-JP" sz="1000">
              <a:solidFill>
                <a:sysClr val="windowText" lastClr="000000"/>
              </a:solidFill>
              <a:effectLst/>
              <a:latin typeface="+mn-lt"/>
              <a:ea typeface="+mn-ea"/>
              <a:cs typeface="+mn-cs"/>
            </a:rPr>
            <a:t>金額は、</a:t>
          </a:r>
          <a:r>
            <a:rPr kumimoji="1" lang="ja-JP" altLang="en-US" sz="1000" b="1" u="sng">
              <a:solidFill>
                <a:schemeClr val="bg1"/>
              </a:solidFill>
              <a:effectLst/>
              <a:latin typeface="+mn-lt"/>
              <a:ea typeface="+mn-ea"/>
              <a:cs typeface="+mn-cs"/>
            </a:rPr>
            <a:t>千</a:t>
          </a:r>
          <a:r>
            <a:rPr kumimoji="1" lang="ja-JP" altLang="ja-JP" sz="1000" b="1" u="sng">
              <a:solidFill>
                <a:schemeClr val="bg1"/>
              </a:solidFill>
              <a:effectLst/>
              <a:latin typeface="+mn-lt"/>
              <a:ea typeface="+mn-ea"/>
              <a:cs typeface="+mn-cs"/>
            </a:rPr>
            <a:t>円単位</a:t>
          </a:r>
          <a:r>
            <a:rPr kumimoji="1" lang="ja-JP" altLang="ja-JP" sz="1000">
              <a:solidFill>
                <a:sysClr val="windowText" lastClr="000000"/>
              </a:solidFill>
              <a:effectLst/>
              <a:latin typeface="+mn-lt"/>
              <a:ea typeface="+mn-ea"/>
              <a:cs typeface="+mn-cs"/>
            </a:rPr>
            <a:t>とし、</a:t>
          </a:r>
          <a:r>
            <a:rPr kumimoji="1" lang="ja-JP" altLang="en-US" sz="1000" b="1">
              <a:solidFill>
                <a:sysClr val="windowText" lastClr="000000"/>
              </a:solidFill>
              <a:effectLst/>
              <a:latin typeface="+mn-lt"/>
              <a:ea typeface="+mn-ea"/>
              <a:cs typeface="+mn-cs"/>
            </a:rPr>
            <a:t>百円単位以下は</a:t>
          </a:r>
          <a:r>
            <a:rPr kumimoji="1" lang="ja-JP" altLang="ja-JP" sz="1000" b="1">
              <a:solidFill>
                <a:sysClr val="windowText" lastClr="000000"/>
              </a:solidFill>
              <a:effectLst/>
              <a:latin typeface="+mn-lt"/>
              <a:ea typeface="+mn-ea"/>
              <a:cs typeface="+mn-cs"/>
            </a:rPr>
            <a:t>四捨五入</a:t>
          </a:r>
          <a:r>
            <a:rPr kumimoji="1" lang="ja-JP" altLang="ja-JP" sz="1000">
              <a:solidFill>
                <a:sysClr val="windowText" lastClr="000000"/>
              </a:solidFill>
              <a:effectLst/>
              <a:latin typeface="+mn-lt"/>
              <a:ea typeface="+mn-ea"/>
              <a:cs typeface="+mn-cs"/>
            </a:rPr>
            <a:t>してください。</a:t>
          </a:r>
          <a:endParaRPr lang="ja-JP" altLang="ja-JP" sz="1000">
            <a:solidFill>
              <a:sysClr val="windowText" lastClr="000000"/>
            </a:solidFill>
            <a:effectLst/>
          </a:endParaRPr>
        </a:p>
      </xdr:txBody>
    </xdr:sp>
    <xdr:clientData/>
  </xdr:twoCellAnchor>
  <xdr:twoCellAnchor>
    <xdr:from>
      <xdr:col>12</xdr:col>
      <xdr:colOff>495300</xdr:colOff>
      <xdr:row>34</xdr:row>
      <xdr:rowOff>99060</xdr:rowOff>
    </xdr:from>
    <xdr:to>
      <xdr:col>14</xdr:col>
      <xdr:colOff>426720</xdr:colOff>
      <xdr:row>36</xdr:row>
      <xdr:rowOff>338328</xdr:rowOff>
    </xdr:to>
    <xdr:sp macro="" textlink="">
      <xdr:nvSpPr>
        <xdr:cNvPr id="7" name="吹き出し: 角を丸めた四角形 6">
          <a:extLst>
            <a:ext uri="{FF2B5EF4-FFF2-40B4-BE49-F238E27FC236}">
              <a16:creationId xmlns:a16="http://schemas.microsoft.com/office/drawing/2014/main" id="{2F88EBA0-96F9-EF2B-822E-EFEDCB4238D2}"/>
            </a:ext>
          </a:extLst>
        </xdr:cNvPr>
        <xdr:cNvSpPr/>
      </xdr:nvSpPr>
      <xdr:spPr>
        <a:xfrm>
          <a:off x="6316980" y="10012680"/>
          <a:ext cx="1295400" cy="612648"/>
        </a:xfrm>
        <a:prstGeom prst="wedgeRoundRectCallout">
          <a:avLst>
            <a:gd name="adj1" fmla="val -150490"/>
            <a:gd name="adj2" fmla="val -70584"/>
            <a:gd name="adj3" fmla="val 1666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⑤⑥⑦⑧は</a:t>
          </a:r>
          <a:endParaRPr kumimoji="1" lang="en-US" altLang="ja-JP" sz="1100" b="1">
            <a:solidFill>
              <a:sysClr val="windowText" lastClr="000000"/>
            </a:solidFill>
          </a:endParaRPr>
        </a:p>
        <a:p>
          <a:pPr algn="l"/>
          <a:r>
            <a:rPr kumimoji="1" lang="ja-JP" altLang="en-US" sz="1100" b="1">
              <a:solidFill>
                <a:sysClr val="windowText" lastClr="000000"/>
              </a:solidFill>
            </a:rPr>
            <a:t>千円単位で記入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12700</xdr:colOff>
      <xdr:row>2</xdr:row>
      <xdr:rowOff>47622</xdr:rowOff>
    </xdr:from>
    <xdr:to>
      <xdr:col>6</xdr:col>
      <xdr:colOff>371475</xdr:colOff>
      <xdr:row>22</xdr:row>
      <xdr:rowOff>161924</xdr:rowOff>
    </xdr:to>
    <xdr:sp macro="" textlink="">
      <xdr:nvSpPr>
        <xdr:cNvPr id="2" name="テキスト ボックス 1">
          <a:extLst>
            <a:ext uri="{FF2B5EF4-FFF2-40B4-BE49-F238E27FC236}">
              <a16:creationId xmlns:a16="http://schemas.microsoft.com/office/drawing/2014/main" id="{24554731-21D4-448F-AA1B-B710C0EC1325}"/>
            </a:ext>
          </a:extLst>
        </xdr:cNvPr>
        <xdr:cNvSpPr txBox="1"/>
      </xdr:nvSpPr>
      <xdr:spPr>
        <a:xfrm>
          <a:off x="12700" y="436242"/>
          <a:ext cx="5951855" cy="3771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solidFill>
                <a:sysClr val="windowText" lastClr="000000"/>
              </a:solidFill>
            </a:rPr>
            <a:t>　この調査は、当該事業所の賃金規程又は昇格事情のもとで、勤続年数に応じてどのように賃金が</a:t>
          </a:r>
          <a:endParaRPr kumimoji="1" lang="en-US" altLang="ja-JP" sz="1100" b="0">
            <a:solidFill>
              <a:sysClr val="windowText" lastClr="000000"/>
            </a:solidFill>
          </a:endParaRPr>
        </a:p>
        <a:p>
          <a:pPr>
            <a:lnSpc>
              <a:spcPts val="1300"/>
            </a:lnSpc>
          </a:pPr>
          <a:r>
            <a:rPr kumimoji="1" lang="ja-JP" altLang="en-US" sz="1100" b="0">
              <a:solidFill>
                <a:sysClr val="windowText" lastClr="000000"/>
              </a:solidFill>
            </a:rPr>
            <a:t>推移しているかを調べるものです。記入欄の条件（満年齢・勤続年数）に合致する職員について</a:t>
          </a:r>
          <a:endParaRPr kumimoji="1" lang="en-US" altLang="ja-JP" sz="1100" b="0">
            <a:solidFill>
              <a:sysClr val="windowText" lastClr="000000"/>
            </a:solidFill>
          </a:endParaRPr>
        </a:p>
        <a:p>
          <a:pPr>
            <a:lnSpc>
              <a:spcPts val="1300"/>
            </a:lnSpc>
          </a:pPr>
          <a:r>
            <a:rPr kumimoji="1" lang="ja-JP" altLang="en-US" sz="1100" b="0">
              <a:solidFill>
                <a:sysClr val="windowText" lastClr="000000"/>
              </a:solidFill>
            </a:rPr>
            <a:t>ご記入ください。</a:t>
          </a:r>
          <a:endParaRPr kumimoji="1" lang="en-US" altLang="ja-JP" sz="1100" b="0">
            <a:solidFill>
              <a:sysClr val="windowText" lastClr="000000"/>
            </a:solidFill>
          </a:endParaRPr>
        </a:p>
        <a:p>
          <a:pPr>
            <a:lnSpc>
              <a:spcPts val="1300"/>
            </a:lnSpc>
          </a:pPr>
          <a:endParaRPr kumimoji="1" lang="en-US" altLang="ja-JP" sz="1100" b="0">
            <a:solidFill>
              <a:sysClr val="windowText" lastClr="000000"/>
            </a:solidFill>
          </a:endParaRPr>
        </a:p>
        <a:p>
          <a:pPr>
            <a:lnSpc>
              <a:spcPts val="1300"/>
            </a:lnSpc>
          </a:pPr>
          <a:r>
            <a:rPr kumimoji="1" lang="en-US" altLang="ja-JP" sz="1100" b="0">
              <a:solidFill>
                <a:sysClr val="windowText" lastClr="000000"/>
              </a:solidFill>
            </a:rPr>
            <a:t>※</a:t>
          </a:r>
          <a:r>
            <a:rPr kumimoji="1" lang="ja-JP" altLang="en-US" sz="1100" b="0">
              <a:solidFill>
                <a:sysClr val="windowText" lastClr="000000"/>
              </a:solidFill>
            </a:rPr>
            <a:t>注</a:t>
          </a:r>
          <a:r>
            <a:rPr kumimoji="1" lang="en-US" altLang="ja-JP" sz="1100" b="0">
              <a:solidFill>
                <a:sysClr val="windowText" lastClr="000000"/>
              </a:solidFill>
            </a:rPr>
            <a:t>1</a:t>
          </a:r>
          <a:r>
            <a:rPr kumimoji="1" lang="ja-JP" altLang="en-US" sz="1100" b="0">
              <a:solidFill>
                <a:sysClr val="windowText" lastClr="000000"/>
              </a:solidFill>
            </a:rPr>
            <a:t>：「基準内賃金」のうち、</a:t>
          </a:r>
          <a:r>
            <a:rPr kumimoji="1" lang="ja-JP" altLang="en-US" sz="1100" b="1" u="sng">
              <a:solidFill>
                <a:sysClr val="windowText" lastClr="000000"/>
              </a:solidFill>
            </a:rPr>
            <a:t>通勤手当を差し引いた額</a:t>
          </a:r>
          <a:r>
            <a:rPr kumimoji="1" lang="ja-JP" altLang="en-US" sz="1100" b="0">
              <a:solidFill>
                <a:sysClr val="windowText" lastClr="000000"/>
              </a:solidFill>
            </a:rPr>
            <a:t>を記入してください。</a:t>
          </a:r>
          <a:endParaRPr kumimoji="1" lang="en-US" altLang="ja-JP" sz="1100" b="0">
            <a:solidFill>
              <a:sysClr val="windowText" lastClr="000000"/>
            </a:solidFill>
          </a:endParaRPr>
        </a:p>
        <a:p>
          <a:pPr>
            <a:lnSpc>
              <a:spcPts val="1300"/>
            </a:lnSpc>
          </a:pPr>
          <a:endParaRPr kumimoji="1" lang="en-US" altLang="ja-JP" sz="1100" b="0">
            <a:solidFill>
              <a:sysClr val="windowText" lastClr="000000"/>
            </a:solidFill>
          </a:endParaRPr>
        </a:p>
        <a:p>
          <a:pPr>
            <a:lnSpc>
              <a:spcPts val="1300"/>
            </a:lnSpc>
          </a:pPr>
          <a:r>
            <a:rPr kumimoji="1" lang="en-US" altLang="ja-JP" sz="1100" b="0">
              <a:solidFill>
                <a:sysClr val="windowText" lastClr="000000"/>
              </a:solidFill>
            </a:rPr>
            <a:t>※</a:t>
          </a:r>
          <a:r>
            <a:rPr kumimoji="1" lang="ja-JP" altLang="en-US" sz="1100" b="0">
              <a:solidFill>
                <a:sysClr val="windowText" lastClr="000000"/>
              </a:solidFill>
            </a:rPr>
            <a:t>注</a:t>
          </a:r>
          <a:r>
            <a:rPr kumimoji="1" lang="en-US" altLang="ja-JP" sz="1100" b="0">
              <a:solidFill>
                <a:sysClr val="windowText" lastClr="000000"/>
              </a:solidFill>
            </a:rPr>
            <a:t>2</a:t>
          </a:r>
          <a:r>
            <a:rPr kumimoji="1" lang="ja-JP" altLang="en-US" sz="1100" b="0">
              <a:solidFill>
                <a:sysClr val="windowText" lastClr="000000"/>
              </a:solidFill>
            </a:rPr>
            <a:t>：賃金規程（賃金体系表、給与表）のある場合は、それに従って記入してください。</a:t>
          </a:r>
          <a:endParaRPr kumimoji="1" lang="en-US" altLang="ja-JP" sz="1100" b="0">
            <a:solidFill>
              <a:sysClr val="windowText" lastClr="000000"/>
            </a:solidFill>
          </a:endParaRPr>
        </a:p>
        <a:p>
          <a:pPr>
            <a:lnSpc>
              <a:spcPts val="1300"/>
            </a:lnSpc>
          </a:pPr>
          <a:endParaRPr kumimoji="1" lang="en-US" altLang="ja-JP" sz="1100" b="0">
            <a:solidFill>
              <a:sysClr val="windowText" lastClr="000000"/>
            </a:solidFill>
          </a:endParaRPr>
        </a:p>
        <a:p>
          <a:pPr>
            <a:lnSpc>
              <a:spcPts val="1300"/>
            </a:lnSpc>
          </a:pPr>
          <a:r>
            <a:rPr kumimoji="1" lang="en-US" altLang="ja-JP" sz="1100" b="0">
              <a:solidFill>
                <a:sysClr val="windowText" lastClr="000000"/>
              </a:solidFill>
            </a:rPr>
            <a:t>※</a:t>
          </a:r>
          <a:r>
            <a:rPr kumimoji="1" lang="ja-JP" altLang="en-US" sz="1100" b="0">
              <a:solidFill>
                <a:sysClr val="windowText" lastClr="000000"/>
              </a:solidFill>
            </a:rPr>
            <a:t>注</a:t>
          </a:r>
          <a:r>
            <a:rPr kumimoji="1" lang="en-US" altLang="ja-JP" sz="1100" b="0">
              <a:solidFill>
                <a:sysClr val="windowText" lastClr="000000"/>
              </a:solidFill>
            </a:rPr>
            <a:t>3</a:t>
          </a:r>
          <a:r>
            <a:rPr kumimoji="1" lang="ja-JP" altLang="en-US" sz="1100" b="0">
              <a:solidFill>
                <a:sysClr val="windowText" lastClr="000000"/>
              </a:solidFill>
            </a:rPr>
            <a:t>：賃金規程のない事業所は、実際の職員の賃金を記入してください。</a:t>
          </a:r>
          <a:endParaRPr kumimoji="1" lang="en-US" altLang="ja-JP" sz="1100" b="0">
            <a:solidFill>
              <a:sysClr val="windowText" lastClr="000000"/>
            </a:solidFill>
          </a:endParaRPr>
        </a:p>
        <a:p>
          <a:pPr>
            <a:lnSpc>
              <a:spcPts val="1300"/>
            </a:lnSpc>
          </a:pPr>
          <a:endParaRPr kumimoji="1" lang="en-US" altLang="ja-JP" sz="1100" b="0">
            <a:solidFill>
              <a:sysClr val="windowText" lastClr="000000"/>
            </a:solidFill>
          </a:endParaRPr>
        </a:p>
        <a:p>
          <a:pPr>
            <a:lnSpc>
              <a:spcPts val="1300"/>
            </a:lnSpc>
          </a:pPr>
          <a:r>
            <a:rPr kumimoji="1" lang="en-US" altLang="ja-JP" sz="1100">
              <a:solidFill>
                <a:sysClr val="windowText" lastClr="000000"/>
              </a:solidFill>
            </a:rPr>
            <a:t>※</a:t>
          </a:r>
          <a:r>
            <a:rPr kumimoji="1" lang="ja-JP" altLang="en-US" sz="1100">
              <a:solidFill>
                <a:sysClr val="windowText" lastClr="000000"/>
              </a:solidFill>
            </a:rPr>
            <a:t>注</a:t>
          </a:r>
          <a:r>
            <a:rPr kumimoji="1" lang="en-US" altLang="ja-JP" sz="1100">
              <a:solidFill>
                <a:sysClr val="windowText" lastClr="000000"/>
              </a:solidFill>
            </a:rPr>
            <a:t>4</a:t>
          </a:r>
          <a:r>
            <a:rPr kumimoji="1" lang="ja-JP" altLang="en-US" sz="1100">
              <a:solidFill>
                <a:sysClr val="windowText" lastClr="000000"/>
              </a:solidFill>
            </a:rPr>
            <a:t>：記入欄の条件（満年齢・勤続年数）に合致する職員がいない場合は、条件に最も近い職員の</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賃金から推定した額を記入してください。</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例</a:t>
          </a:r>
          <a:r>
            <a:rPr kumimoji="1" lang="en-US" altLang="ja-JP" sz="1100">
              <a:solidFill>
                <a:sysClr val="windowText" lastClr="000000"/>
              </a:solidFill>
            </a:rPr>
            <a:t>】</a:t>
          </a:r>
          <a:r>
            <a:rPr kumimoji="1" lang="ja-JP" altLang="en-US" sz="1100">
              <a:solidFill>
                <a:sysClr val="windowText" lastClr="000000"/>
              </a:solidFill>
            </a:rPr>
            <a:t>　「高校卒の満年齢</a:t>
          </a:r>
          <a:r>
            <a:rPr kumimoji="1" lang="en-US" altLang="ja-JP" sz="1100">
              <a:solidFill>
                <a:sysClr val="windowText" lastClr="000000"/>
              </a:solidFill>
            </a:rPr>
            <a:t>40</a:t>
          </a:r>
          <a:r>
            <a:rPr kumimoji="1" lang="ja-JP" altLang="en-US" sz="1100">
              <a:solidFill>
                <a:sysClr val="windowText" lastClr="000000"/>
              </a:solidFill>
            </a:rPr>
            <a:t>歳、勤続年数</a:t>
          </a:r>
          <a:r>
            <a:rPr kumimoji="1" lang="en-US" altLang="ja-JP" sz="1100">
              <a:solidFill>
                <a:sysClr val="windowText" lastClr="000000"/>
              </a:solidFill>
            </a:rPr>
            <a:t>22</a:t>
          </a:r>
          <a:r>
            <a:rPr kumimoji="1" lang="ja-JP" altLang="en-US" sz="1100">
              <a:solidFill>
                <a:sysClr val="windowText" lastClr="000000"/>
              </a:solidFill>
            </a:rPr>
            <a:t>年」の条件に最も近い職員が、</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満年齢</a:t>
          </a:r>
          <a:r>
            <a:rPr kumimoji="1" lang="en-US" altLang="ja-JP" sz="1100">
              <a:solidFill>
                <a:sysClr val="windowText" lastClr="000000"/>
              </a:solidFill>
            </a:rPr>
            <a:t>38</a:t>
          </a:r>
          <a:r>
            <a:rPr kumimoji="1" lang="ja-JP" altLang="en-US" sz="1100">
              <a:solidFill>
                <a:sysClr val="windowText" lastClr="000000"/>
              </a:solidFill>
            </a:rPr>
            <a:t>歳、勤続年数</a:t>
          </a:r>
          <a:r>
            <a:rPr kumimoji="1" lang="en-US" altLang="ja-JP" sz="1100">
              <a:solidFill>
                <a:sysClr val="windowText" lastClr="000000"/>
              </a:solidFill>
            </a:rPr>
            <a:t>20</a:t>
          </a:r>
          <a:r>
            <a:rPr kumimoji="1" lang="ja-JP" altLang="en-US" sz="1100">
              <a:solidFill>
                <a:sysClr val="windowText" lastClr="000000"/>
              </a:solidFill>
            </a:rPr>
            <a:t>年 の者であった場合は、賃金規程に基づく昇給等を考慮して</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a:t>
          </a:r>
          <a:r>
            <a:rPr kumimoji="1" lang="en-US" altLang="ja-JP" sz="1100">
              <a:solidFill>
                <a:sysClr val="windowText" lastClr="000000"/>
              </a:solidFill>
            </a:rPr>
            <a:t>2</a:t>
          </a:r>
          <a:r>
            <a:rPr kumimoji="1" lang="ja-JP" altLang="en-US" sz="1100">
              <a:solidFill>
                <a:sysClr val="windowText" lastClr="000000"/>
              </a:solidFill>
            </a:rPr>
            <a:t>年後の</a:t>
          </a:r>
          <a:r>
            <a:rPr kumimoji="1" lang="en-US" altLang="ja-JP" sz="1100">
              <a:solidFill>
                <a:sysClr val="windowText" lastClr="000000"/>
              </a:solidFill>
            </a:rPr>
            <a:t>40</a:t>
          </a:r>
          <a:r>
            <a:rPr kumimoji="1" lang="ja-JP" altLang="en-US" sz="1100">
              <a:solidFill>
                <a:sysClr val="windowText" lastClr="000000"/>
              </a:solidFill>
            </a:rPr>
            <a:t>歳時に支給されることが見込まれる額を推定して記入する。</a:t>
          </a:r>
          <a:endParaRPr kumimoji="1" lang="en-US" altLang="ja-JP" sz="1100">
            <a:solidFill>
              <a:sysClr val="windowText" lastClr="000000"/>
            </a:solidFill>
          </a:endParaRPr>
        </a:p>
        <a:p>
          <a:pPr>
            <a:lnSpc>
              <a:spcPts val="1300"/>
            </a:lnSpc>
          </a:pPr>
          <a:endParaRPr kumimoji="1" lang="en-US" altLang="ja-JP" sz="1100">
            <a:solidFill>
              <a:sysClr val="windowText" lastClr="000000"/>
            </a:solidFill>
          </a:endParaRPr>
        </a:p>
        <a:p>
          <a:pPr>
            <a:lnSpc>
              <a:spcPts val="1300"/>
            </a:lnSpc>
          </a:pPr>
          <a:r>
            <a:rPr kumimoji="1" lang="en-US" altLang="ja-JP" sz="1100">
              <a:solidFill>
                <a:sysClr val="windowText" lastClr="000000"/>
              </a:solidFill>
            </a:rPr>
            <a:t>※</a:t>
          </a:r>
          <a:r>
            <a:rPr kumimoji="1" lang="ja-JP" altLang="en-US" sz="1100">
              <a:solidFill>
                <a:sysClr val="windowText" lastClr="000000"/>
              </a:solidFill>
            </a:rPr>
            <a:t>注</a:t>
          </a:r>
          <a:r>
            <a:rPr kumimoji="1" lang="en-US" altLang="ja-JP" sz="1100">
              <a:solidFill>
                <a:sysClr val="windowText" lastClr="000000"/>
              </a:solidFill>
            </a:rPr>
            <a:t>5</a:t>
          </a:r>
          <a:r>
            <a:rPr kumimoji="1" lang="ja-JP" altLang="en-US" sz="1100">
              <a:solidFill>
                <a:sysClr val="windowText" lastClr="000000"/>
              </a:solidFill>
            </a:rPr>
            <a:t>：大学卒の初任給は、本年度に新規採用者がいない場合でも、いたとすればいくらかを</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ご記入ください。</a:t>
          </a:r>
          <a:endParaRPr kumimoji="1" lang="en-US" altLang="ja-JP" sz="1100">
            <a:solidFill>
              <a:sysClr val="windowText" lastClr="000000"/>
            </a:solidFill>
          </a:endParaRPr>
        </a:p>
        <a:p>
          <a:pPr>
            <a:lnSpc>
              <a:spcPts val="1300"/>
            </a:lnSpc>
          </a:pPr>
          <a:endParaRPr kumimoji="1" lang="en-US" altLang="ja-JP" sz="1100">
            <a:solidFill>
              <a:sysClr val="windowText" lastClr="000000"/>
            </a:solidFill>
          </a:endParaRPr>
        </a:p>
      </xdr:txBody>
    </xdr:sp>
    <xdr:clientData/>
  </xdr:twoCellAnchor>
  <xdr:twoCellAnchor>
    <xdr:from>
      <xdr:col>2</xdr:col>
      <xdr:colOff>657226</xdr:colOff>
      <xdr:row>21</xdr:row>
      <xdr:rowOff>66675</xdr:rowOff>
    </xdr:from>
    <xdr:to>
      <xdr:col>5</xdr:col>
      <xdr:colOff>1438275</xdr:colOff>
      <xdr:row>23</xdr:row>
      <xdr:rowOff>47625</xdr:rowOff>
    </xdr:to>
    <xdr:sp macro="" textlink="">
      <xdr:nvSpPr>
        <xdr:cNvPr id="3" name="テキスト ボックス 18">
          <a:extLst>
            <a:ext uri="{FF2B5EF4-FFF2-40B4-BE49-F238E27FC236}">
              <a16:creationId xmlns:a16="http://schemas.microsoft.com/office/drawing/2014/main" id="{A10C744B-8461-4BD8-AAA4-39712842B570}"/>
            </a:ext>
          </a:extLst>
        </xdr:cNvPr>
        <xdr:cNvSpPr txBox="1">
          <a:spLocks noChangeArrowheads="1"/>
        </xdr:cNvSpPr>
      </xdr:nvSpPr>
      <xdr:spPr bwMode="auto">
        <a:xfrm>
          <a:off x="1343026" y="3930015"/>
          <a:ext cx="4248149" cy="346710"/>
        </a:xfrm>
        <a:prstGeom prst="rect">
          <a:avLst/>
        </a:prstGeom>
        <a:solidFill>
          <a:schemeClr val="accent6">
            <a:lumMod val="40000"/>
            <a:lumOff val="60000"/>
          </a:schemeClr>
        </a:solidFill>
        <a:ln>
          <a:solidFill>
            <a:schemeClr val="tx1"/>
          </a:solidFill>
        </a:ln>
      </xdr:spPr>
      <xdr:txBody>
        <a:bodyPr vertOverflow="clip" wrap="square" lIns="27432" tIns="0" rIns="0" bIns="0" anchor="ctr" upright="1"/>
        <a:lstStyle/>
        <a:p>
          <a:pPr rtl="0" eaLnBrk="1" fontAlgn="auto" latinLnBrk="0" hangingPunct="1"/>
          <a:r>
            <a:rPr lang="ja-JP" altLang="en-US" sz="1400" b="0" i="0" u="none" strike="noStrike" baseline="0">
              <a:solidFill>
                <a:sysClr val="windowText" lastClr="000000"/>
              </a:solidFill>
              <a:latin typeface="ＭＳ Ｐゴシック"/>
              <a:ea typeface="ＭＳ Ｐゴシック"/>
            </a:rPr>
            <a:t>👉　</a:t>
          </a:r>
          <a:r>
            <a:rPr kumimoji="1" lang="ja-JP" altLang="ja-JP" sz="1000">
              <a:solidFill>
                <a:sysClr val="windowText" lastClr="000000"/>
              </a:solidFill>
              <a:effectLst/>
              <a:latin typeface="+mn-lt"/>
              <a:ea typeface="+mn-ea"/>
              <a:cs typeface="+mn-cs"/>
            </a:rPr>
            <a:t>金額は、</a:t>
          </a:r>
          <a:r>
            <a:rPr kumimoji="1" lang="ja-JP" altLang="en-US" sz="1000" b="1">
              <a:solidFill>
                <a:srgbClr val="FF0000"/>
              </a:solidFill>
              <a:effectLst/>
              <a:latin typeface="+mn-lt"/>
              <a:ea typeface="+mn-ea"/>
              <a:cs typeface="+mn-cs"/>
            </a:rPr>
            <a:t>“</a:t>
          </a:r>
          <a:r>
            <a:rPr kumimoji="1" lang="ja-JP" altLang="en-US" sz="1000" b="1" u="sng">
              <a:solidFill>
                <a:srgbClr val="FF0000"/>
              </a:solidFill>
              <a:effectLst/>
              <a:latin typeface="+mn-lt"/>
              <a:ea typeface="+mn-ea"/>
              <a:cs typeface="+mn-cs"/>
            </a:rPr>
            <a:t>百</a:t>
          </a:r>
          <a:r>
            <a:rPr kumimoji="1" lang="ja-JP" altLang="ja-JP" sz="1000" b="1" u="sng">
              <a:solidFill>
                <a:srgbClr val="FF0000"/>
              </a:solidFill>
              <a:effectLst/>
              <a:latin typeface="+mn-lt"/>
              <a:ea typeface="+mn-ea"/>
              <a:cs typeface="+mn-cs"/>
            </a:rPr>
            <a:t>円</a:t>
          </a:r>
          <a:r>
            <a:rPr kumimoji="1" lang="ja-JP" altLang="en-US" sz="1000" b="1" u="sng">
              <a:solidFill>
                <a:srgbClr val="FF0000"/>
              </a:solidFill>
              <a:effectLst/>
              <a:latin typeface="+mn-lt"/>
              <a:ea typeface="+mn-ea"/>
              <a:cs typeface="+mn-cs"/>
            </a:rPr>
            <a:t>”</a:t>
          </a:r>
          <a:r>
            <a:rPr kumimoji="1" lang="ja-JP" altLang="ja-JP" sz="1000" b="1" u="sng">
              <a:solidFill>
                <a:srgbClr val="FF0000"/>
              </a:solidFill>
              <a:effectLst/>
              <a:latin typeface="+mn-lt"/>
              <a:ea typeface="+mn-ea"/>
              <a:cs typeface="+mn-cs"/>
            </a:rPr>
            <a:t>単位</a:t>
          </a:r>
          <a:r>
            <a:rPr kumimoji="1" lang="ja-JP" altLang="ja-JP" sz="1000">
              <a:solidFill>
                <a:sysClr val="windowText" lastClr="000000"/>
              </a:solidFill>
              <a:effectLst/>
              <a:latin typeface="+mn-lt"/>
              <a:ea typeface="+mn-ea"/>
              <a:cs typeface="+mn-cs"/>
            </a:rPr>
            <a:t>とし、</a:t>
          </a:r>
          <a:r>
            <a:rPr kumimoji="1" lang="ja-JP" altLang="en-US" sz="1000" b="1">
              <a:solidFill>
                <a:sysClr val="windowText" lastClr="000000"/>
              </a:solidFill>
              <a:effectLst/>
              <a:latin typeface="+mn-lt"/>
              <a:ea typeface="+mn-ea"/>
              <a:cs typeface="+mn-cs"/>
            </a:rPr>
            <a:t>十円単位以下は</a:t>
          </a:r>
          <a:r>
            <a:rPr kumimoji="1" lang="ja-JP" altLang="ja-JP" sz="1000" b="1">
              <a:solidFill>
                <a:sysClr val="windowText" lastClr="000000"/>
              </a:solidFill>
              <a:effectLst/>
              <a:latin typeface="+mn-lt"/>
              <a:ea typeface="+mn-ea"/>
              <a:cs typeface="+mn-cs"/>
            </a:rPr>
            <a:t>四捨五入</a:t>
          </a:r>
          <a:r>
            <a:rPr kumimoji="1" lang="ja-JP" altLang="ja-JP" sz="1000">
              <a:solidFill>
                <a:sysClr val="windowText" lastClr="000000"/>
              </a:solidFill>
              <a:effectLst/>
              <a:latin typeface="+mn-lt"/>
              <a:ea typeface="+mn-ea"/>
              <a:cs typeface="+mn-cs"/>
            </a:rPr>
            <a:t>してください。</a:t>
          </a:r>
          <a:endParaRPr lang="ja-JP" altLang="ja-JP" sz="1000">
            <a:solidFill>
              <a:sysClr val="windowText" lastClr="000000"/>
            </a:solidFill>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73026</xdr:colOff>
      <xdr:row>4</xdr:row>
      <xdr:rowOff>136525</xdr:rowOff>
    </xdr:from>
    <xdr:to>
      <xdr:col>3</xdr:col>
      <xdr:colOff>69894</xdr:colOff>
      <xdr:row>4</xdr:row>
      <xdr:rowOff>365125</xdr:rowOff>
    </xdr:to>
    <xdr:sp macro="" textlink="">
      <xdr:nvSpPr>
        <xdr:cNvPr id="2" name="テキスト ボックス 1">
          <a:extLst>
            <a:ext uri="{FF2B5EF4-FFF2-40B4-BE49-F238E27FC236}">
              <a16:creationId xmlns:a16="http://schemas.microsoft.com/office/drawing/2014/main" id="{59C25842-2546-4D49-AF35-2460E953E4DA}"/>
            </a:ext>
          </a:extLst>
        </xdr:cNvPr>
        <xdr:cNvSpPr txBox="1"/>
      </xdr:nvSpPr>
      <xdr:spPr>
        <a:xfrm>
          <a:off x="155576" y="1228725"/>
          <a:ext cx="46676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ysClr val="windowText" lastClr="000000"/>
              </a:solidFill>
              <a:latin typeface="ＭＳ 明朝" panose="02020609040205080304" pitchFamily="17" charset="-128"/>
              <a:ea typeface="ＭＳ 明朝" panose="02020609040205080304" pitchFamily="17" charset="-128"/>
            </a:rPr>
            <a:t>職種</a:t>
          </a:r>
        </a:p>
      </xdr:txBody>
    </xdr:sp>
    <xdr:clientData/>
  </xdr:twoCellAnchor>
  <xdr:twoCellAnchor>
    <xdr:from>
      <xdr:col>1</xdr:col>
      <xdr:colOff>12700</xdr:colOff>
      <xdr:row>3</xdr:row>
      <xdr:rowOff>6350</xdr:rowOff>
    </xdr:from>
    <xdr:to>
      <xdr:col>4</xdr:col>
      <xdr:colOff>0</xdr:colOff>
      <xdr:row>4</xdr:row>
      <xdr:rowOff>419100</xdr:rowOff>
    </xdr:to>
    <xdr:cxnSp macro="">
      <xdr:nvCxnSpPr>
        <xdr:cNvPr id="3" name="直線コネクタ 15">
          <a:extLst>
            <a:ext uri="{FF2B5EF4-FFF2-40B4-BE49-F238E27FC236}">
              <a16:creationId xmlns:a16="http://schemas.microsoft.com/office/drawing/2014/main" id="{5FC65969-778D-49FF-AA1B-BE7D83D980E7}"/>
            </a:ext>
          </a:extLst>
        </xdr:cNvPr>
        <xdr:cNvCxnSpPr>
          <a:cxnSpLocks noChangeShapeType="1"/>
        </xdr:cNvCxnSpPr>
      </xdr:nvCxnSpPr>
      <xdr:spPr bwMode="auto">
        <a:xfrm>
          <a:off x="95250" y="927100"/>
          <a:ext cx="1720850" cy="5842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3176</xdr:colOff>
      <xdr:row>3</xdr:row>
      <xdr:rowOff>66675</xdr:rowOff>
    </xdr:from>
    <xdr:to>
      <xdr:col>4</xdr:col>
      <xdr:colOff>3176</xdr:colOff>
      <xdr:row>4</xdr:row>
      <xdr:rowOff>117475</xdr:rowOff>
    </xdr:to>
    <xdr:sp macro="" textlink="">
      <xdr:nvSpPr>
        <xdr:cNvPr id="4" name="テキスト ボックス 3">
          <a:extLst>
            <a:ext uri="{FF2B5EF4-FFF2-40B4-BE49-F238E27FC236}">
              <a16:creationId xmlns:a16="http://schemas.microsoft.com/office/drawing/2014/main" id="{255709B8-7FBF-437C-A0BE-6E87D31C76DC}"/>
            </a:ext>
          </a:extLst>
        </xdr:cNvPr>
        <xdr:cNvSpPr txBox="1"/>
      </xdr:nvSpPr>
      <xdr:spPr>
        <a:xfrm>
          <a:off x="1819276" y="987425"/>
          <a:ext cx="0" cy="22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b="1">
              <a:solidFill>
                <a:sysClr val="windowText" lastClr="000000"/>
              </a:solidFill>
              <a:latin typeface="ＭＳ 明朝" panose="02020609040205080304" pitchFamily="17" charset="-128"/>
              <a:ea typeface="ＭＳ 明朝" panose="02020609040205080304" pitchFamily="17" charset="-128"/>
            </a:rPr>
            <a:t>区分</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otesserver2\enduser\08&#39015;&#23458;700&#65374;799\749&#65295;&#23500;&#23665;&#30476;&#31038;&#20250;&#31119;&#31049;&#21332;&#35696;&#20250;\&#20196;&#21644;05&#24180;&#24230;&#27665;&#38291;&#31119;&#31049;&#12539;&#20171;&#35703;&#20107;&#26989;&#25152;&#12398;&#20154;&#26448;&#30906;&#20445;&#12395;&#38306;&#12377;&#12427;&#35519;&#26619;\&#65296;&#65299;.&#22826;&#38308;\01.&#20196;&#21644;4&#24180;&#24230;&#20154;&#26448;&#30906;&#20445;&#12395;&#38306;&#12377;&#12427;&#35519;&#26619;.TKO" TargetMode="External"/><Relationship Id="rId1" Type="http://schemas.openxmlformats.org/officeDocument/2006/relationships/externalLinkPath" Target="file:///\\Notesserver2\ENDUSER\08&#39015;&#23458;700&#65374;799\749&#65295;&#23500;&#23665;&#30476;&#31038;&#20250;&#31119;&#31049;&#21332;&#35696;&#20250;\&#20196;&#21644;05&#24180;&#24230;&#27665;&#38291;&#31119;&#31049;&#12539;&#20171;&#35703;&#20107;&#26989;&#25152;&#12398;&#20154;&#26448;&#30906;&#20445;&#12395;&#38306;&#12377;&#12427;&#35519;&#26619;\&#65296;&#65299;.&#22826;&#38308;\01.&#20196;&#21644;4&#24180;&#24230;&#20154;&#26448;&#30906;&#20445;&#12395;&#38306;&#12377;&#12427;&#35519;&#26619;.TKO"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ｼｽﾃﾑ管理"/>
      <sheetName val="ｼｽﾃﾑ管理2"/>
      <sheetName val="ｼｽﾃﾑ管理3"/>
      <sheetName val="ｼｽﾃﾑ管理4"/>
      <sheetName val="原データ11"/>
      <sheetName val="原データ12"/>
      <sheetName val="原データ13"/>
      <sheetName val="原データ14"/>
      <sheetName val="項目加工履歴"/>
      <sheetName val="DATACHECK"/>
      <sheetName val="集計条件"/>
      <sheetName val="単純集計指定"/>
      <sheetName val="単純集計結果"/>
      <sheetName val="クロス集計指定"/>
      <sheetName val="クロス集計結果"/>
      <sheetName val="数量クロス集計指定"/>
      <sheetName val="数量クロス集計結果(個別)"/>
      <sheetName val="数量クロス集計結果(合算)"/>
      <sheetName val="数量クロス集計結果(二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36236-63F9-4C34-94F2-1CEA1E92E1A2}">
  <dimension ref="A1:Q71"/>
  <sheetViews>
    <sheetView tabSelected="1" view="pageBreakPreview" zoomScaleNormal="100" zoomScaleSheetLayoutView="100" workbookViewId="0">
      <selection activeCell="J15" sqref="J15:Q16"/>
    </sheetView>
  </sheetViews>
  <sheetFormatPr defaultColWidth="9" defaultRowHeight="13.5" x14ac:dyDescent="0.15"/>
  <cols>
    <col min="1" max="1" width="5" style="1" customWidth="1"/>
    <col min="2" max="16" width="5.125" style="1" customWidth="1"/>
    <col min="17" max="17" width="8.375" style="1" customWidth="1"/>
    <col min="18" max="24" width="5.125" style="1" customWidth="1"/>
    <col min="25" max="16384" width="9" style="1"/>
  </cols>
  <sheetData>
    <row r="1" spans="1:17" ht="8.25" customHeight="1" x14ac:dyDescent="0.15">
      <c r="A1" s="457" t="s">
        <v>1123</v>
      </c>
      <c r="B1" s="458"/>
      <c r="C1" s="458"/>
      <c r="D1" s="458"/>
      <c r="E1" s="458"/>
      <c r="F1" s="458"/>
      <c r="G1" s="458"/>
      <c r="H1" s="458"/>
      <c r="I1" s="458"/>
      <c r="J1" s="458"/>
      <c r="K1" s="458"/>
      <c r="L1" s="458"/>
      <c r="M1" s="458"/>
      <c r="N1" s="458"/>
      <c r="O1" s="458"/>
      <c r="P1" s="458"/>
      <c r="Q1" s="458"/>
    </row>
    <row r="2" spans="1:17" x14ac:dyDescent="0.15">
      <c r="A2" s="458"/>
      <c r="B2" s="458"/>
      <c r="C2" s="458"/>
      <c r="D2" s="458"/>
      <c r="E2" s="458"/>
      <c r="F2" s="458"/>
      <c r="G2" s="458"/>
      <c r="H2" s="458"/>
      <c r="I2" s="458"/>
      <c r="J2" s="458"/>
      <c r="K2" s="458"/>
      <c r="L2" s="458"/>
      <c r="M2" s="458"/>
      <c r="N2" s="458"/>
      <c r="O2" s="458"/>
      <c r="P2" s="458"/>
      <c r="Q2" s="458"/>
    </row>
    <row r="3" spans="1:17" ht="14.25" thickBot="1" x14ac:dyDescent="0.2">
      <c r="A3" s="458"/>
      <c r="B3" s="458"/>
      <c r="C3" s="458"/>
      <c r="D3" s="458"/>
      <c r="E3" s="458"/>
      <c r="F3" s="458"/>
      <c r="G3" s="458"/>
      <c r="H3" s="458"/>
      <c r="I3" s="458"/>
      <c r="J3" s="458"/>
      <c r="K3" s="458"/>
      <c r="L3" s="458"/>
      <c r="M3" s="458"/>
      <c r="N3" s="458"/>
      <c r="O3" s="458"/>
      <c r="P3" s="458"/>
      <c r="Q3" s="458"/>
    </row>
    <row r="4" spans="1:17" ht="19.7" customHeight="1" thickBot="1" x14ac:dyDescent="0.2">
      <c r="A4" s="459" t="s">
        <v>183</v>
      </c>
      <c r="B4" s="325" t="s">
        <v>1124</v>
      </c>
      <c r="C4" s="78"/>
      <c r="D4" s="78"/>
      <c r="E4" s="78"/>
      <c r="F4" s="78"/>
      <c r="G4" s="78"/>
      <c r="H4" s="78"/>
      <c r="I4" s="78"/>
      <c r="J4" s="78"/>
      <c r="K4" s="78"/>
      <c r="L4" s="78"/>
      <c r="M4" s="78"/>
      <c r="N4" s="78"/>
      <c r="O4" s="78"/>
      <c r="P4" s="78"/>
      <c r="Q4" s="77"/>
    </row>
    <row r="5" spans="1:17" ht="19.7" customHeight="1" thickBot="1" x14ac:dyDescent="0.2">
      <c r="A5" s="460"/>
      <c r="B5" s="477" t="s">
        <v>314</v>
      </c>
      <c r="C5" s="478"/>
      <c r="D5" s="479"/>
      <c r="E5" s="483" t="s">
        <v>334</v>
      </c>
      <c r="F5" s="484"/>
      <c r="G5" s="484"/>
      <c r="H5" s="484"/>
      <c r="I5" s="484"/>
      <c r="J5" s="484"/>
      <c r="K5" s="484"/>
      <c r="L5" s="485"/>
      <c r="M5" s="486" t="s">
        <v>316</v>
      </c>
      <c r="N5" s="486"/>
      <c r="O5" s="486"/>
      <c r="P5" s="486"/>
      <c r="Q5" s="487"/>
    </row>
    <row r="6" spans="1:17" ht="19.7" customHeight="1" thickBot="1" x14ac:dyDescent="0.2">
      <c r="A6" s="460"/>
      <c r="B6" s="480"/>
      <c r="C6" s="481"/>
      <c r="D6" s="482"/>
      <c r="E6" s="174"/>
      <c r="F6" s="488" t="str">
        <f>IF(E6="","",VLOOKUP(E6,$A$58:$B$71,2,0))</f>
        <v/>
      </c>
      <c r="G6" s="489"/>
      <c r="H6" s="489"/>
      <c r="I6" s="489"/>
      <c r="J6" s="489"/>
      <c r="K6" s="489"/>
      <c r="L6" s="490"/>
      <c r="M6" s="491"/>
      <c r="N6" s="492"/>
      <c r="O6" s="492"/>
      <c r="P6" s="492"/>
      <c r="Q6" s="493"/>
    </row>
    <row r="7" spans="1:17" ht="17.100000000000001" customHeight="1" x14ac:dyDescent="0.15">
      <c r="A7" s="460"/>
      <c r="B7" s="75" t="s">
        <v>182</v>
      </c>
      <c r="C7" s="75"/>
      <c r="D7" s="75"/>
      <c r="E7" s="75"/>
      <c r="F7" s="75"/>
      <c r="G7" s="75"/>
      <c r="H7" s="75"/>
      <c r="I7" s="75"/>
      <c r="J7" s="75"/>
      <c r="K7" s="75" t="s">
        <v>181</v>
      </c>
      <c r="L7" s="75"/>
      <c r="M7" s="75"/>
      <c r="N7" s="75"/>
      <c r="O7" s="75"/>
      <c r="P7" s="75"/>
      <c r="Q7" s="74"/>
    </row>
    <row r="8" spans="1:17" ht="17.100000000000001" customHeight="1" x14ac:dyDescent="0.15">
      <c r="A8" s="460"/>
      <c r="B8" s="75" t="s">
        <v>180</v>
      </c>
      <c r="C8" s="75"/>
      <c r="D8" s="75"/>
      <c r="E8" s="75"/>
      <c r="F8" s="75"/>
      <c r="G8" s="75"/>
      <c r="H8" s="75"/>
      <c r="I8" s="75"/>
      <c r="J8" s="75"/>
      <c r="K8" s="75" t="s">
        <v>179</v>
      </c>
      <c r="L8" s="75"/>
      <c r="M8" s="75"/>
      <c r="N8" s="75"/>
      <c r="O8" s="75"/>
      <c r="P8" s="75"/>
      <c r="Q8" s="74"/>
    </row>
    <row r="9" spans="1:17" ht="17.100000000000001" customHeight="1" x14ac:dyDescent="0.15">
      <c r="A9" s="460"/>
      <c r="B9" s="75" t="s">
        <v>178</v>
      </c>
      <c r="C9" s="75"/>
      <c r="D9" s="75"/>
      <c r="E9" s="75"/>
      <c r="F9" s="75"/>
      <c r="G9" s="75"/>
      <c r="H9" s="75"/>
      <c r="I9" s="75"/>
      <c r="J9" s="75"/>
      <c r="K9" s="75" t="s">
        <v>177</v>
      </c>
      <c r="L9" s="75"/>
      <c r="M9" s="75"/>
      <c r="N9" s="75"/>
      <c r="O9" s="75"/>
      <c r="P9" s="75"/>
      <c r="Q9" s="74"/>
    </row>
    <row r="10" spans="1:17" ht="17.100000000000001" customHeight="1" x14ac:dyDescent="0.15">
      <c r="A10" s="460"/>
      <c r="B10" s="75" t="s">
        <v>176</v>
      </c>
      <c r="C10" s="75"/>
      <c r="D10" s="75"/>
      <c r="E10" s="75"/>
      <c r="F10" s="75"/>
      <c r="G10" s="75"/>
      <c r="H10" s="75"/>
      <c r="I10" s="75"/>
      <c r="J10" s="75"/>
      <c r="K10" s="75" t="s">
        <v>175</v>
      </c>
      <c r="L10" s="75"/>
      <c r="M10" s="75"/>
      <c r="N10" s="75"/>
      <c r="O10" s="75"/>
      <c r="P10" s="75"/>
      <c r="Q10" s="74"/>
    </row>
    <row r="11" spans="1:17" ht="17.100000000000001" customHeight="1" x14ac:dyDescent="0.15">
      <c r="A11" s="460"/>
      <c r="B11" s="75" t="s">
        <v>174</v>
      </c>
      <c r="C11" s="75"/>
      <c r="D11" s="75"/>
      <c r="E11" s="75"/>
      <c r="F11" s="75"/>
      <c r="G11" s="75"/>
      <c r="H11" s="75"/>
      <c r="I11" s="75"/>
      <c r="J11" s="75"/>
      <c r="K11" s="75" t="s">
        <v>173</v>
      </c>
      <c r="L11" s="75"/>
      <c r="M11" s="75"/>
      <c r="N11" s="75"/>
      <c r="O11" s="75"/>
      <c r="P11" s="75"/>
      <c r="Q11" s="74"/>
    </row>
    <row r="12" spans="1:17" ht="17.100000000000001" customHeight="1" x14ac:dyDescent="0.15">
      <c r="A12" s="460"/>
      <c r="B12" s="76" t="s">
        <v>172</v>
      </c>
      <c r="C12" s="75"/>
      <c r="D12" s="75"/>
      <c r="E12" s="75"/>
      <c r="F12" s="75"/>
      <c r="G12" s="75"/>
      <c r="H12" s="75"/>
      <c r="I12" s="75"/>
      <c r="J12" s="75"/>
      <c r="K12" s="75" t="s">
        <v>171</v>
      </c>
      <c r="L12" s="75"/>
      <c r="M12" s="75"/>
      <c r="N12" s="75"/>
      <c r="O12" s="75"/>
      <c r="P12" s="75"/>
      <c r="Q12" s="74"/>
    </row>
    <row r="13" spans="1:17" ht="17.100000000000001" customHeight="1" x14ac:dyDescent="0.15">
      <c r="A13" s="460"/>
      <c r="B13" s="76" t="s">
        <v>170</v>
      </c>
      <c r="C13" s="75"/>
      <c r="D13" s="75"/>
      <c r="E13" s="75"/>
      <c r="F13" s="75"/>
      <c r="G13" s="75"/>
      <c r="H13" s="75"/>
      <c r="I13" s="75"/>
      <c r="J13" s="75"/>
      <c r="K13" s="75" t="s">
        <v>169</v>
      </c>
      <c r="L13" s="75"/>
      <c r="M13" s="75"/>
      <c r="N13" s="75"/>
      <c r="O13" s="75"/>
      <c r="P13" s="75"/>
      <c r="Q13" s="74"/>
    </row>
    <row r="14" spans="1:17" ht="5.85" customHeight="1" x14ac:dyDescent="0.15">
      <c r="A14" s="460"/>
      <c r="B14" s="73"/>
      <c r="C14" s="72"/>
      <c r="D14" s="72"/>
      <c r="E14" s="72"/>
      <c r="F14" s="72"/>
      <c r="G14" s="72"/>
      <c r="H14" s="72"/>
      <c r="I14" s="72"/>
      <c r="J14" s="72"/>
      <c r="K14" s="72"/>
      <c r="L14" s="72"/>
      <c r="M14" s="72"/>
      <c r="N14" s="72"/>
      <c r="O14" s="72"/>
      <c r="P14" s="72"/>
      <c r="Q14" s="71"/>
    </row>
    <row r="15" spans="1:17" ht="21.2" customHeight="1" x14ac:dyDescent="0.15">
      <c r="A15" s="460"/>
      <c r="B15" s="466" t="s">
        <v>165</v>
      </c>
      <c r="C15" s="466"/>
      <c r="D15" s="466"/>
      <c r="E15" s="466"/>
      <c r="F15" s="175"/>
      <c r="G15" s="175"/>
      <c r="H15" s="175"/>
      <c r="I15" s="175"/>
      <c r="J15" s="499" t="s">
        <v>164</v>
      </c>
      <c r="K15" s="500"/>
      <c r="L15" s="500"/>
      <c r="M15" s="500"/>
      <c r="N15" s="500"/>
      <c r="O15" s="500"/>
      <c r="P15" s="500"/>
      <c r="Q15" s="501"/>
    </row>
    <row r="16" spans="1:17" ht="25.5" customHeight="1" x14ac:dyDescent="0.15">
      <c r="A16" s="460"/>
      <c r="B16" s="497" t="s">
        <v>163</v>
      </c>
      <c r="C16" s="497"/>
      <c r="D16" s="497"/>
      <c r="E16" s="497"/>
      <c r="F16" s="497"/>
      <c r="G16" s="497"/>
      <c r="H16" s="497"/>
      <c r="I16" s="498"/>
      <c r="J16" s="502"/>
      <c r="K16" s="497"/>
      <c r="L16" s="497"/>
      <c r="M16" s="497"/>
      <c r="N16" s="497"/>
      <c r="O16" s="497"/>
      <c r="P16" s="497"/>
      <c r="Q16" s="503"/>
    </row>
    <row r="17" spans="1:17" ht="25.5" customHeight="1" thickBot="1" x14ac:dyDescent="0.2">
      <c r="A17" s="461"/>
      <c r="B17" s="514" t="s">
        <v>168</v>
      </c>
      <c r="C17" s="515"/>
      <c r="D17" s="515"/>
      <c r="E17" s="515"/>
      <c r="F17" s="515"/>
      <c r="G17" s="515"/>
      <c r="H17" s="515"/>
      <c r="I17" s="515"/>
      <c r="J17" s="515" t="s">
        <v>167</v>
      </c>
      <c r="K17" s="515"/>
      <c r="L17" s="515"/>
      <c r="M17" s="515"/>
      <c r="N17" s="515"/>
      <c r="O17" s="515"/>
      <c r="P17" s="515"/>
      <c r="Q17" s="516"/>
    </row>
    <row r="18" spans="1:17" ht="21.2" customHeight="1" x14ac:dyDescent="0.15">
      <c r="A18" s="459" t="s">
        <v>166</v>
      </c>
      <c r="B18" s="464" t="s">
        <v>165</v>
      </c>
      <c r="C18" s="465"/>
      <c r="D18" s="465"/>
      <c r="E18" s="465"/>
      <c r="F18" s="175"/>
      <c r="G18" s="175"/>
      <c r="H18" s="175"/>
      <c r="I18" s="175"/>
      <c r="J18" s="504" t="s">
        <v>164</v>
      </c>
      <c r="K18" s="505"/>
      <c r="L18" s="505"/>
      <c r="M18" s="505"/>
      <c r="N18" s="505"/>
      <c r="O18" s="505"/>
      <c r="P18" s="505"/>
      <c r="Q18" s="506"/>
    </row>
    <row r="19" spans="1:17" ht="25.5" customHeight="1" x14ac:dyDescent="0.15">
      <c r="A19" s="460"/>
      <c r="B19" s="507" t="s">
        <v>163</v>
      </c>
      <c r="C19" s="497"/>
      <c r="D19" s="497"/>
      <c r="E19" s="497"/>
      <c r="F19" s="497"/>
      <c r="G19" s="497"/>
      <c r="H19" s="497"/>
      <c r="I19" s="498"/>
      <c r="J19" s="502"/>
      <c r="K19" s="497"/>
      <c r="L19" s="497"/>
      <c r="M19" s="497"/>
      <c r="N19" s="497"/>
      <c r="O19" s="497"/>
      <c r="P19" s="497"/>
      <c r="Q19" s="503"/>
    </row>
    <row r="20" spans="1:17" ht="25.5" customHeight="1" x14ac:dyDescent="0.15">
      <c r="A20" s="460"/>
      <c r="B20" s="517" t="s">
        <v>162</v>
      </c>
      <c r="C20" s="518"/>
      <c r="D20" s="518"/>
      <c r="E20" s="518"/>
      <c r="F20" s="518"/>
      <c r="G20" s="518"/>
      <c r="H20" s="518"/>
      <c r="I20" s="518"/>
      <c r="J20" s="518" t="s">
        <v>161</v>
      </c>
      <c r="K20" s="518"/>
      <c r="L20" s="518"/>
      <c r="M20" s="518"/>
      <c r="N20" s="518"/>
      <c r="O20" s="518"/>
      <c r="P20" s="518"/>
      <c r="Q20" s="519"/>
    </row>
    <row r="21" spans="1:17" ht="25.5" customHeight="1" thickBot="1" x14ac:dyDescent="0.2">
      <c r="A21" s="476"/>
      <c r="B21" s="508" t="s">
        <v>160</v>
      </c>
      <c r="C21" s="509"/>
      <c r="D21" s="509"/>
      <c r="E21" s="510"/>
      <c r="F21" s="511"/>
      <c r="G21" s="512"/>
      <c r="H21" s="512"/>
      <c r="I21" s="512"/>
      <c r="J21" s="512"/>
      <c r="K21" s="512"/>
      <c r="L21" s="512"/>
      <c r="M21" s="512"/>
      <c r="N21" s="512"/>
      <c r="O21" s="512"/>
      <c r="P21" s="512"/>
      <c r="Q21" s="513"/>
    </row>
    <row r="22" spans="1:17" ht="13.5" customHeight="1" x14ac:dyDescent="0.15">
      <c r="A22" s="459" t="s">
        <v>159</v>
      </c>
      <c r="B22" s="467"/>
      <c r="C22" s="468"/>
      <c r="D22" s="468"/>
      <c r="E22" s="468"/>
      <c r="F22" s="468"/>
      <c r="G22" s="468"/>
      <c r="H22" s="468"/>
      <c r="I22" s="469"/>
      <c r="J22" s="462" t="s">
        <v>158</v>
      </c>
      <c r="K22" s="467"/>
      <c r="L22" s="468"/>
      <c r="M22" s="468"/>
      <c r="N22" s="468"/>
      <c r="O22" s="468"/>
      <c r="P22" s="468"/>
      <c r="Q22" s="469"/>
    </row>
    <row r="23" spans="1:17" x14ac:dyDescent="0.15">
      <c r="A23" s="460"/>
      <c r="B23" s="470"/>
      <c r="C23" s="471"/>
      <c r="D23" s="471"/>
      <c r="E23" s="471"/>
      <c r="F23" s="471"/>
      <c r="G23" s="471"/>
      <c r="H23" s="471"/>
      <c r="I23" s="472"/>
      <c r="J23" s="462"/>
      <c r="K23" s="470"/>
      <c r="L23" s="471"/>
      <c r="M23" s="471"/>
      <c r="N23" s="471"/>
      <c r="O23" s="471"/>
      <c r="P23" s="471"/>
      <c r="Q23" s="472"/>
    </row>
    <row r="24" spans="1:17" ht="37.5" customHeight="1" thickBot="1" x14ac:dyDescent="0.2">
      <c r="A24" s="461"/>
      <c r="B24" s="473"/>
      <c r="C24" s="474"/>
      <c r="D24" s="474"/>
      <c r="E24" s="474"/>
      <c r="F24" s="474"/>
      <c r="G24" s="474"/>
      <c r="H24" s="474"/>
      <c r="I24" s="475"/>
      <c r="J24" s="463"/>
      <c r="K24" s="473"/>
      <c r="L24" s="474"/>
      <c r="M24" s="474"/>
      <c r="N24" s="474"/>
      <c r="O24" s="474"/>
      <c r="P24" s="474"/>
      <c r="Q24" s="475"/>
    </row>
    <row r="25" spans="1:17" ht="6" customHeight="1" x14ac:dyDescent="0.15">
      <c r="A25" s="15"/>
      <c r="B25" s="15"/>
      <c r="C25" s="15"/>
      <c r="D25" s="15"/>
      <c r="E25" s="15"/>
      <c r="F25" s="15"/>
      <c r="G25" s="15"/>
      <c r="H25" s="15"/>
      <c r="I25" s="15"/>
    </row>
    <row r="26" spans="1:17" ht="26.25" customHeight="1" x14ac:dyDescent="0.15">
      <c r="A26" s="70" t="s">
        <v>157</v>
      </c>
      <c r="B26" s="494" t="s">
        <v>156</v>
      </c>
      <c r="C26" s="494"/>
      <c r="D26" s="494"/>
      <c r="E26" s="494"/>
      <c r="F26" s="494"/>
      <c r="G26" s="494"/>
      <c r="H26" s="494"/>
      <c r="I26" s="494"/>
      <c r="J26" s="494"/>
      <c r="K26" s="494"/>
      <c r="L26" s="494"/>
      <c r="M26" s="494"/>
      <c r="N26" s="494"/>
      <c r="O26" s="494"/>
      <c r="P26" s="494"/>
      <c r="Q26" s="494"/>
    </row>
    <row r="27" spans="1:17" ht="6" customHeight="1" x14ac:dyDescent="0.15">
      <c r="A27" s="69"/>
      <c r="B27" s="69"/>
      <c r="C27" s="69"/>
      <c r="D27" s="69"/>
      <c r="E27" s="69"/>
      <c r="F27" s="69"/>
      <c r="G27" s="69"/>
      <c r="H27" s="69"/>
      <c r="I27" s="69"/>
      <c r="J27" s="69"/>
      <c r="K27" s="69"/>
      <c r="L27" s="69"/>
      <c r="M27" s="69"/>
      <c r="N27" s="69"/>
      <c r="O27" s="69"/>
      <c r="P27" s="69"/>
      <c r="Q27" s="69"/>
    </row>
    <row r="28" spans="1:17" ht="37.5" customHeight="1" x14ac:dyDescent="0.15">
      <c r="A28" s="70" t="s">
        <v>155</v>
      </c>
      <c r="B28" s="494" t="s">
        <v>154</v>
      </c>
      <c r="C28" s="494"/>
      <c r="D28" s="494"/>
      <c r="E28" s="494"/>
      <c r="F28" s="494"/>
      <c r="G28" s="494"/>
      <c r="H28" s="494"/>
      <c r="I28" s="494"/>
      <c r="J28" s="494"/>
      <c r="K28" s="494"/>
      <c r="L28" s="494"/>
      <c r="M28" s="494"/>
      <c r="N28" s="494"/>
      <c r="O28" s="494"/>
      <c r="P28" s="494"/>
      <c r="Q28" s="494"/>
    </row>
    <row r="29" spans="1:17" ht="6" customHeight="1" x14ac:dyDescent="0.15">
      <c r="A29" s="46"/>
      <c r="B29" s="45"/>
      <c r="C29" s="45"/>
      <c r="D29" s="45"/>
      <c r="E29" s="45"/>
      <c r="F29" s="45"/>
      <c r="G29" s="45"/>
      <c r="H29" s="45"/>
      <c r="I29" s="45"/>
      <c r="J29" s="45"/>
      <c r="K29" s="45"/>
      <c r="L29" s="45"/>
      <c r="M29" s="45"/>
      <c r="N29" s="45"/>
      <c r="O29" s="45"/>
      <c r="P29" s="45"/>
      <c r="Q29" s="45"/>
    </row>
    <row r="30" spans="1:17" ht="14.25" customHeight="1" x14ac:dyDescent="0.15">
      <c r="A30" s="70" t="s">
        <v>153</v>
      </c>
      <c r="B30" s="494" t="s">
        <v>152</v>
      </c>
      <c r="C30" s="494"/>
      <c r="D30" s="494"/>
      <c r="E30" s="494"/>
      <c r="F30" s="494"/>
      <c r="G30" s="494"/>
      <c r="H30" s="494"/>
      <c r="I30" s="494"/>
      <c r="J30" s="494"/>
      <c r="K30" s="494"/>
      <c r="L30" s="494"/>
      <c r="M30" s="494"/>
      <c r="N30" s="494"/>
      <c r="O30" s="494"/>
      <c r="P30" s="494"/>
      <c r="Q30" s="494"/>
    </row>
    <row r="31" spans="1:17" ht="6" customHeight="1" x14ac:dyDescent="0.15">
      <c r="A31" s="69"/>
      <c r="B31" s="69"/>
      <c r="C31" s="69"/>
      <c r="D31" s="69"/>
      <c r="E31" s="69"/>
      <c r="F31" s="69"/>
      <c r="G31" s="69"/>
      <c r="H31" s="69"/>
      <c r="I31" s="69"/>
      <c r="J31" s="69"/>
      <c r="K31" s="69"/>
      <c r="L31" s="69"/>
      <c r="M31" s="69"/>
      <c r="N31" s="69"/>
      <c r="O31" s="69"/>
      <c r="P31" s="69"/>
      <c r="Q31" s="69"/>
    </row>
    <row r="32" spans="1:17" ht="6" customHeight="1" x14ac:dyDescent="0.15">
      <c r="A32" s="68"/>
      <c r="B32" s="67"/>
      <c r="C32" s="67"/>
      <c r="D32" s="67"/>
      <c r="E32" s="67"/>
      <c r="F32" s="67"/>
      <c r="G32" s="67"/>
      <c r="H32" s="67"/>
      <c r="I32" s="67"/>
      <c r="J32" s="67"/>
      <c r="K32" s="67"/>
      <c r="L32" s="67"/>
      <c r="M32" s="67"/>
      <c r="N32" s="67"/>
      <c r="O32" s="67"/>
      <c r="P32" s="67"/>
      <c r="Q32" s="66"/>
    </row>
    <row r="33" spans="1:17" ht="18.75" x14ac:dyDescent="0.15">
      <c r="A33" s="63" t="s">
        <v>151</v>
      </c>
      <c r="B33" s="54"/>
      <c r="D33" s="152" t="s">
        <v>1125</v>
      </c>
      <c r="E33" s="54"/>
      <c r="F33" s="54"/>
      <c r="G33" s="54"/>
      <c r="H33" s="54"/>
      <c r="I33" s="54"/>
      <c r="J33" s="54"/>
      <c r="K33" s="54"/>
      <c r="L33" s="54"/>
      <c r="M33" s="54"/>
      <c r="N33" s="54"/>
      <c r="O33" s="54"/>
      <c r="P33" s="54"/>
      <c r="Q33" s="62"/>
    </row>
    <row r="34" spans="1:17" ht="14.25" x14ac:dyDescent="0.15">
      <c r="A34" s="63"/>
      <c r="B34" s="54"/>
      <c r="D34" s="54" t="s">
        <v>150</v>
      </c>
      <c r="E34" s="54"/>
      <c r="F34" s="54"/>
      <c r="G34" s="54"/>
      <c r="H34" s="54"/>
      <c r="I34" s="54"/>
      <c r="J34" s="54"/>
      <c r="K34" s="54"/>
      <c r="L34" s="54"/>
      <c r="M34" s="54"/>
      <c r="N34" s="54"/>
      <c r="O34" s="54"/>
      <c r="P34" s="54"/>
      <c r="Q34" s="62"/>
    </row>
    <row r="35" spans="1:17" ht="6" customHeight="1" x14ac:dyDescent="0.15">
      <c r="A35" s="63"/>
      <c r="B35" s="54"/>
      <c r="C35" s="54"/>
      <c r="D35" s="54"/>
      <c r="E35" s="54"/>
      <c r="F35" s="54"/>
      <c r="G35" s="54"/>
      <c r="H35" s="54"/>
      <c r="I35" s="54"/>
      <c r="J35" s="54"/>
      <c r="K35" s="54"/>
      <c r="L35" s="54"/>
      <c r="M35" s="54"/>
      <c r="N35" s="54"/>
      <c r="O35" s="54"/>
      <c r="P35" s="54"/>
      <c r="Q35" s="62"/>
    </row>
    <row r="36" spans="1:17" ht="14.25" x14ac:dyDescent="0.15">
      <c r="A36" s="63" t="s">
        <v>149</v>
      </c>
      <c r="B36" s="54"/>
      <c r="C36" s="54"/>
      <c r="D36" s="54"/>
      <c r="E36" s="54"/>
      <c r="F36" s="54"/>
      <c r="G36" s="54"/>
      <c r="H36" s="54"/>
      <c r="I36" s="54"/>
      <c r="J36" s="54"/>
      <c r="K36" s="54"/>
      <c r="L36" s="54"/>
      <c r="M36" s="54"/>
      <c r="N36" s="54"/>
      <c r="O36" s="54"/>
      <c r="P36" s="54"/>
      <c r="Q36" s="62"/>
    </row>
    <row r="37" spans="1:17" ht="14.25" x14ac:dyDescent="0.15">
      <c r="A37" s="63"/>
      <c r="B37" s="54" t="s">
        <v>148</v>
      </c>
      <c r="C37" s="65"/>
      <c r="D37" s="23"/>
      <c r="E37" s="54"/>
      <c r="F37" s="54"/>
      <c r="G37" s="54"/>
      <c r="H37" s="54"/>
      <c r="I37" s="54"/>
      <c r="J37" s="54"/>
      <c r="K37" s="54"/>
      <c r="L37" s="54"/>
      <c r="M37" s="54"/>
      <c r="N37" s="54"/>
      <c r="O37" s="54"/>
      <c r="P37" s="54"/>
      <c r="Q37" s="62"/>
    </row>
    <row r="38" spans="1:17" ht="14.25" x14ac:dyDescent="0.15">
      <c r="A38" s="63"/>
      <c r="B38" s="54"/>
      <c r="C38" s="65" t="s">
        <v>147</v>
      </c>
      <c r="D38" s="23"/>
      <c r="E38" s="54"/>
      <c r="F38" s="54"/>
      <c r="G38" s="54"/>
      <c r="H38" s="54"/>
      <c r="I38" s="54"/>
      <c r="J38" s="54"/>
      <c r="K38" s="54"/>
      <c r="L38" s="54"/>
      <c r="M38" s="54"/>
      <c r="N38" s="54"/>
      <c r="O38" s="54"/>
      <c r="P38" s="54"/>
      <c r="Q38" s="62"/>
    </row>
    <row r="39" spans="1:17" ht="14.25" x14ac:dyDescent="0.15">
      <c r="A39" s="63"/>
      <c r="B39" s="54"/>
      <c r="C39" s="23"/>
      <c r="D39" s="23"/>
      <c r="E39" s="23"/>
      <c r="F39" s="54"/>
      <c r="G39" s="54"/>
      <c r="H39" s="54"/>
      <c r="I39" s="54"/>
      <c r="J39" s="54"/>
      <c r="K39" s="65" t="s">
        <v>305</v>
      </c>
      <c r="L39" s="54"/>
      <c r="M39" s="54"/>
      <c r="N39" s="54"/>
      <c r="O39" s="54"/>
      <c r="P39" s="54"/>
      <c r="Q39" s="62"/>
    </row>
    <row r="40" spans="1:17" ht="14.25" x14ac:dyDescent="0.15">
      <c r="A40" s="63"/>
      <c r="B40" s="54"/>
      <c r="C40" s="65" t="s">
        <v>245</v>
      </c>
      <c r="D40" s="23"/>
      <c r="E40" s="23"/>
      <c r="F40" s="54"/>
      <c r="G40" s="54"/>
      <c r="H40" s="54"/>
      <c r="I40" s="54"/>
      <c r="J40" s="54"/>
      <c r="K40" s="54"/>
      <c r="L40" s="54"/>
      <c r="M40" s="54"/>
      <c r="N40" s="54"/>
      <c r="O40" s="54"/>
      <c r="P40" s="54"/>
      <c r="Q40" s="62"/>
    </row>
    <row r="41" spans="1:17" ht="9.6" customHeight="1" x14ac:dyDescent="0.15">
      <c r="A41" s="63"/>
      <c r="B41" s="54"/>
      <c r="C41" s="65"/>
      <c r="D41" s="65"/>
      <c r="E41" s="23"/>
      <c r="F41" s="54"/>
      <c r="G41" s="54"/>
      <c r="H41" s="54"/>
      <c r="I41" s="54"/>
      <c r="J41" s="54"/>
      <c r="K41" s="54"/>
      <c r="L41" s="54"/>
      <c r="M41" s="54"/>
      <c r="N41" s="54"/>
      <c r="O41" s="54"/>
      <c r="P41" s="54"/>
      <c r="Q41" s="62"/>
    </row>
    <row r="42" spans="1:17" ht="14.25" x14ac:dyDescent="0.15">
      <c r="A42" s="63"/>
      <c r="B42" s="54" t="s">
        <v>303</v>
      </c>
      <c r="C42" s="65"/>
      <c r="D42" s="65"/>
      <c r="E42" s="23"/>
      <c r="F42" s="54"/>
      <c r="G42" s="54"/>
      <c r="H42" s="54"/>
      <c r="I42" s="54"/>
      <c r="J42" s="54"/>
      <c r="K42" s="54"/>
      <c r="L42" s="54"/>
      <c r="M42" s="54"/>
      <c r="N42" s="54"/>
      <c r="O42" s="54"/>
      <c r="P42" s="54"/>
      <c r="Q42" s="62"/>
    </row>
    <row r="43" spans="1:17" ht="14.25" x14ac:dyDescent="0.15">
      <c r="A43" s="63"/>
      <c r="B43" s="54"/>
      <c r="C43" s="65" t="s">
        <v>298</v>
      </c>
      <c r="D43" s="23"/>
      <c r="E43" s="65"/>
      <c r="F43" s="54"/>
      <c r="G43" s="54"/>
      <c r="H43" s="54"/>
      <c r="I43" s="54"/>
      <c r="J43" s="54"/>
      <c r="K43" s="54" t="s">
        <v>300</v>
      </c>
      <c r="L43" s="54"/>
      <c r="M43" s="54"/>
      <c r="N43" s="54"/>
      <c r="O43" s="54"/>
      <c r="P43" s="54"/>
      <c r="Q43" s="64"/>
    </row>
    <row r="44" spans="1:17" ht="14.25" x14ac:dyDescent="0.15">
      <c r="A44" s="63"/>
      <c r="B44" s="54"/>
      <c r="C44" s="65" t="s">
        <v>299</v>
      </c>
      <c r="D44" s="23"/>
      <c r="E44" s="23"/>
      <c r="F44" s="54"/>
      <c r="G44" s="54"/>
      <c r="H44" s="54"/>
      <c r="I44" s="54"/>
      <c r="J44" s="54"/>
      <c r="K44" s="54"/>
      <c r="L44" s="54"/>
      <c r="M44" s="54"/>
      <c r="N44" s="54"/>
      <c r="O44" s="54"/>
      <c r="P44" s="54"/>
      <c r="Q44" s="62"/>
    </row>
    <row r="45" spans="1:17" ht="15.6" customHeight="1" x14ac:dyDescent="0.25">
      <c r="A45" s="61"/>
      <c r="B45" s="60"/>
      <c r="C45" s="153" t="s">
        <v>1126</v>
      </c>
      <c r="D45" s="60"/>
      <c r="E45" s="60"/>
      <c r="F45" s="60"/>
      <c r="G45" s="60"/>
      <c r="H45" s="60"/>
      <c r="I45" s="60"/>
      <c r="J45" s="60"/>
      <c r="K45" s="60"/>
      <c r="L45" s="60"/>
      <c r="M45" s="60"/>
      <c r="N45" s="60"/>
      <c r="O45" s="60"/>
      <c r="P45" s="60"/>
      <c r="Q45" s="59"/>
    </row>
    <row r="46" spans="1:17" ht="6" customHeight="1" thickBot="1" x14ac:dyDescent="0.2">
      <c r="A46" s="46"/>
      <c r="B46" s="45"/>
      <c r="C46" s="45"/>
      <c r="D46" s="45"/>
      <c r="E46" s="45"/>
      <c r="F46" s="45"/>
      <c r="G46" s="45"/>
      <c r="H46" s="45"/>
      <c r="I46" s="45"/>
      <c r="J46" s="45"/>
      <c r="K46" s="45"/>
      <c r="L46" s="45"/>
      <c r="M46" s="45"/>
      <c r="N46" s="45"/>
      <c r="O46" s="45"/>
      <c r="P46" s="45"/>
      <c r="Q46" s="45"/>
    </row>
    <row r="47" spans="1:17" ht="6" customHeight="1" x14ac:dyDescent="0.15">
      <c r="A47" s="58"/>
      <c r="B47" s="57"/>
      <c r="C47" s="57"/>
      <c r="D47" s="57"/>
      <c r="E47" s="57"/>
      <c r="F47" s="57"/>
      <c r="G47" s="57"/>
      <c r="H47" s="57"/>
      <c r="I47" s="57"/>
      <c r="J47" s="57"/>
      <c r="K47" s="57"/>
      <c r="L47" s="57"/>
      <c r="M47" s="57"/>
      <c r="N47" s="57"/>
      <c r="O47" s="57"/>
      <c r="P47" s="57"/>
      <c r="Q47" s="56"/>
    </row>
    <row r="48" spans="1:17" ht="14.25" customHeight="1" x14ac:dyDescent="0.15">
      <c r="A48" s="51" t="s">
        <v>19</v>
      </c>
      <c r="B48" s="495" t="s">
        <v>306</v>
      </c>
      <c r="C48" s="495"/>
      <c r="D48" s="495"/>
      <c r="E48" s="495"/>
      <c r="F48" s="495"/>
      <c r="G48" s="495"/>
      <c r="H48" s="495"/>
      <c r="I48" s="495"/>
      <c r="J48" s="495"/>
      <c r="K48" s="495"/>
      <c r="L48" s="495"/>
      <c r="M48" s="495"/>
      <c r="N48" s="495"/>
      <c r="O48" s="495"/>
      <c r="P48" s="495"/>
      <c r="Q48" s="496"/>
    </row>
    <row r="49" spans="1:17" ht="14.25" x14ac:dyDescent="0.15">
      <c r="A49" s="55"/>
      <c r="B49" s="495"/>
      <c r="C49" s="495"/>
      <c r="D49" s="495"/>
      <c r="E49" s="495"/>
      <c r="F49" s="495"/>
      <c r="G49" s="495"/>
      <c r="H49" s="495"/>
      <c r="I49" s="495"/>
      <c r="J49" s="495"/>
      <c r="K49" s="495"/>
      <c r="L49" s="495"/>
      <c r="M49" s="495"/>
      <c r="N49" s="495"/>
      <c r="O49" s="495"/>
      <c r="P49" s="495"/>
      <c r="Q49" s="496"/>
    </row>
    <row r="50" spans="1:17" ht="21" customHeight="1" x14ac:dyDescent="0.15">
      <c r="A50" s="55"/>
      <c r="B50" s="54" t="s">
        <v>269</v>
      </c>
      <c r="C50" s="53"/>
      <c r="D50" s="53"/>
      <c r="E50" s="53"/>
      <c r="F50" s="53"/>
      <c r="G50" s="53"/>
      <c r="H50" s="53"/>
      <c r="I50" s="53"/>
      <c r="J50" s="53"/>
      <c r="K50" s="53"/>
      <c r="L50" s="53"/>
      <c r="M50" s="53"/>
      <c r="N50" s="53"/>
      <c r="O50" s="53"/>
      <c r="P50" s="53"/>
      <c r="Q50" s="52"/>
    </row>
    <row r="51" spans="1:17" ht="14.25" x14ac:dyDescent="0.15">
      <c r="A51" s="51" t="s">
        <v>19</v>
      </c>
      <c r="B51" s="54" t="s">
        <v>261</v>
      </c>
      <c r="C51" s="53"/>
      <c r="D51" s="53"/>
      <c r="E51" s="53"/>
      <c r="F51" s="53"/>
      <c r="G51" s="53"/>
      <c r="H51" s="53"/>
      <c r="I51" s="53"/>
      <c r="J51" s="53"/>
      <c r="K51" s="53"/>
      <c r="L51" s="53"/>
      <c r="M51" s="53"/>
      <c r="N51" s="53"/>
      <c r="O51" s="53"/>
      <c r="P51" s="53"/>
      <c r="Q51" s="52"/>
    </row>
    <row r="52" spans="1:17" ht="14.25" x14ac:dyDescent="0.15">
      <c r="A52" s="51"/>
      <c r="B52" s="54" t="s">
        <v>1122</v>
      </c>
      <c r="C52" s="53"/>
      <c r="D52" s="53"/>
      <c r="E52" s="53"/>
      <c r="F52" s="53"/>
      <c r="G52" s="53"/>
      <c r="H52" s="53"/>
      <c r="I52" s="53"/>
      <c r="J52" s="53"/>
      <c r="K52" s="53"/>
      <c r="L52" s="53"/>
      <c r="M52" s="53"/>
      <c r="N52" s="53"/>
      <c r="O52" s="53"/>
      <c r="P52" s="53"/>
      <c r="Q52" s="52"/>
    </row>
    <row r="53" spans="1:17" ht="14.25" x14ac:dyDescent="0.15">
      <c r="A53" s="51" t="s">
        <v>19</v>
      </c>
      <c r="B53" s="495" t="s">
        <v>268</v>
      </c>
      <c r="C53" s="495"/>
      <c r="D53" s="495"/>
      <c r="E53" s="495"/>
      <c r="F53" s="495"/>
      <c r="G53" s="495"/>
      <c r="H53" s="495"/>
      <c r="I53" s="495"/>
      <c r="J53" s="495"/>
      <c r="K53" s="495"/>
      <c r="L53" s="495"/>
      <c r="M53" s="495"/>
      <c r="N53" s="495"/>
      <c r="O53" s="495"/>
      <c r="P53" s="495"/>
      <c r="Q53" s="496"/>
    </row>
    <row r="54" spans="1:17" ht="14.25" x14ac:dyDescent="0.15">
      <c r="A54" s="50"/>
      <c r="B54" s="495"/>
      <c r="C54" s="495"/>
      <c r="D54" s="495"/>
      <c r="E54" s="495"/>
      <c r="F54" s="495"/>
      <c r="G54" s="495"/>
      <c r="H54" s="495"/>
      <c r="I54" s="495"/>
      <c r="J54" s="495"/>
      <c r="K54" s="495"/>
      <c r="L54" s="495"/>
      <c r="M54" s="495"/>
      <c r="N54" s="495"/>
      <c r="O54" s="495"/>
      <c r="P54" s="495"/>
      <c r="Q54" s="496"/>
    </row>
    <row r="55" spans="1:17" ht="6" customHeight="1" thickBot="1" x14ac:dyDescent="0.2">
      <c r="A55" s="49"/>
      <c r="B55" s="48"/>
      <c r="C55" s="48"/>
      <c r="D55" s="48"/>
      <c r="E55" s="48"/>
      <c r="F55" s="48"/>
      <c r="G55" s="48"/>
      <c r="H55" s="48"/>
      <c r="I55" s="48"/>
      <c r="J55" s="48"/>
      <c r="K55" s="48"/>
      <c r="L55" s="48"/>
      <c r="M55" s="48"/>
      <c r="N55" s="48"/>
      <c r="O55" s="48"/>
      <c r="P55" s="48"/>
      <c r="Q55" s="47"/>
    </row>
    <row r="56" spans="1:17" ht="14.25" hidden="1" x14ac:dyDescent="0.15">
      <c r="A56" s="46"/>
      <c r="B56" s="45"/>
      <c r="C56" s="45"/>
      <c r="D56" s="45"/>
      <c r="E56" s="45"/>
      <c r="F56" s="45"/>
      <c r="G56" s="45"/>
      <c r="H56" s="45"/>
      <c r="I56" s="45"/>
      <c r="J56" s="45"/>
      <c r="K56" s="45"/>
      <c r="L56" s="45"/>
      <c r="M56" s="45"/>
      <c r="N56" s="45"/>
      <c r="O56" s="45"/>
      <c r="P56" s="45"/>
      <c r="Q56" s="45"/>
    </row>
    <row r="57" spans="1:17" hidden="1" x14ac:dyDescent="0.15">
      <c r="A57" s="1" t="s">
        <v>317</v>
      </c>
    </row>
    <row r="58" spans="1:17" hidden="1" x14ac:dyDescent="0.15">
      <c r="A58" s="1">
        <v>1</v>
      </c>
      <c r="B58" s="1" t="s">
        <v>318</v>
      </c>
    </row>
    <row r="59" spans="1:17" hidden="1" x14ac:dyDescent="0.15">
      <c r="A59" s="1">
        <v>2</v>
      </c>
      <c r="B59" s="1" t="s">
        <v>319</v>
      </c>
    </row>
    <row r="60" spans="1:17" hidden="1" x14ac:dyDescent="0.15">
      <c r="A60" s="1">
        <v>3</v>
      </c>
      <c r="B60" s="1" t="s">
        <v>320</v>
      </c>
    </row>
    <row r="61" spans="1:17" hidden="1" x14ac:dyDescent="0.15">
      <c r="A61" s="1">
        <v>4</v>
      </c>
      <c r="B61" s="1" t="s">
        <v>321</v>
      </c>
    </row>
    <row r="62" spans="1:17" hidden="1" x14ac:dyDescent="0.15">
      <c r="A62" s="1">
        <v>5</v>
      </c>
      <c r="B62" s="1" t="s">
        <v>322</v>
      </c>
    </row>
    <row r="63" spans="1:17" hidden="1" x14ac:dyDescent="0.15">
      <c r="A63" s="1">
        <v>6</v>
      </c>
      <c r="B63" s="1" t="s">
        <v>323</v>
      </c>
    </row>
    <row r="64" spans="1:17" hidden="1" x14ac:dyDescent="0.15">
      <c r="A64" s="1">
        <v>7</v>
      </c>
      <c r="B64" s="1" t="s">
        <v>324</v>
      </c>
    </row>
    <row r="65" spans="1:2" hidden="1" x14ac:dyDescent="0.15">
      <c r="A65" s="1">
        <v>8</v>
      </c>
      <c r="B65" s="1" t="s">
        <v>325</v>
      </c>
    </row>
    <row r="66" spans="1:2" hidden="1" x14ac:dyDescent="0.15">
      <c r="A66" s="1">
        <v>9</v>
      </c>
      <c r="B66" s="1" t="s">
        <v>326</v>
      </c>
    </row>
    <row r="67" spans="1:2" hidden="1" x14ac:dyDescent="0.15">
      <c r="A67" s="1">
        <v>10</v>
      </c>
      <c r="B67" s="1" t="s">
        <v>327</v>
      </c>
    </row>
    <row r="68" spans="1:2" hidden="1" x14ac:dyDescent="0.15">
      <c r="A68" s="1">
        <v>11</v>
      </c>
      <c r="B68" s="1" t="s">
        <v>328</v>
      </c>
    </row>
    <row r="69" spans="1:2" hidden="1" x14ac:dyDescent="0.15">
      <c r="A69" s="1">
        <v>12</v>
      </c>
      <c r="B69" s="1" t="s">
        <v>329</v>
      </c>
    </row>
    <row r="70" spans="1:2" hidden="1" x14ac:dyDescent="0.15">
      <c r="A70" s="1">
        <v>13</v>
      </c>
      <c r="B70" s="1" t="s">
        <v>330</v>
      </c>
    </row>
    <row r="71" spans="1:2" hidden="1" x14ac:dyDescent="0.15">
      <c r="A71" s="1">
        <v>14</v>
      </c>
      <c r="B71" s="1" t="s">
        <v>331</v>
      </c>
    </row>
  </sheetData>
  <sheetProtection sheet="1" objects="1" scenarios="1" selectLockedCells="1"/>
  <mergeCells count="29">
    <mergeCell ref="B30:Q30"/>
    <mergeCell ref="B28:Q28"/>
    <mergeCell ref="B53:Q54"/>
    <mergeCell ref="B16:I16"/>
    <mergeCell ref="J15:Q16"/>
    <mergeCell ref="J18:Q19"/>
    <mergeCell ref="B19:I19"/>
    <mergeCell ref="B21:E21"/>
    <mergeCell ref="B48:Q49"/>
    <mergeCell ref="F21:Q21"/>
    <mergeCell ref="B26:Q26"/>
    <mergeCell ref="B17:I17"/>
    <mergeCell ref="J17:Q17"/>
    <mergeCell ref="B20:I20"/>
    <mergeCell ref="J20:Q20"/>
    <mergeCell ref="A1:Q3"/>
    <mergeCell ref="A22:A24"/>
    <mergeCell ref="J22:J24"/>
    <mergeCell ref="B18:E18"/>
    <mergeCell ref="B15:E15"/>
    <mergeCell ref="B22:I24"/>
    <mergeCell ref="K22:Q24"/>
    <mergeCell ref="A4:A17"/>
    <mergeCell ref="A18:A21"/>
    <mergeCell ref="B5:D6"/>
    <mergeCell ref="E5:L5"/>
    <mergeCell ref="M5:Q5"/>
    <mergeCell ref="F6:L6"/>
    <mergeCell ref="M6:Q6"/>
  </mergeCells>
  <phoneticPr fontId="5"/>
  <dataValidations count="1">
    <dataValidation type="list" allowBlank="1" showInputMessage="1" showErrorMessage="1" sqref="E6" xr:uid="{29E9D3F0-22BD-4912-8C2F-9571638294E8}">
      <formula1>$A$58:$A$71</formula1>
    </dataValidation>
  </dataValidations>
  <pageMargins left="0.70866141732283472" right="0.70866141732283472" top="0.62992125984251968" bottom="0.23622047244094491" header="0.31496062992125984" footer="0.39370078740157483"/>
  <pageSetup paperSize="9" scale="98" firstPageNumber="109"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A7489-B9C8-4E4E-9F55-29CB7286A6D6}">
  <dimension ref="B1:Q69"/>
  <sheetViews>
    <sheetView view="pageBreakPreview" zoomScaleNormal="100" zoomScaleSheetLayoutView="100" workbookViewId="0">
      <selection activeCell="B7" sqref="B7:C8"/>
    </sheetView>
  </sheetViews>
  <sheetFormatPr defaultColWidth="9" defaultRowHeight="13.5" x14ac:dyDescent="0.15"/>
  <cols>
    <col min="1" max="1" width="11.25" style="1" customWidth="1"/>
    <col min="2" max="2" width="8.125" style="1" customWidth="1"/>
    <col min="3" max="3" width="61.125" style="1" customWidth="1"/>
    <col min="4" max="4" width="11.25" style="1" customWidth="1"/>
    <col min="5" max="5" width="19.75" style="1" customWidth="1"/>
    <col min="6" max="14" width="5.125" style="1" customWidth="1"/>
    <col min="15" max="15" width="6.125" style="1" customWidth="1"/>
    <col min="16" max="16" width="4.125" style="1" customWidth="1"/>
    <col min="17" max="16384" width="9" style="1"/>
  </cols>
  <sheetData>
    <row r="1" spans="2:17" ht="26.25" customHeight="1" x14ac:dyDescent="0.15">
      <c r="C1" s="81" t="s">
        <v>200</v>
      </c>
    </row>
    <row r="2" spans="2:17" ht="26.25" customHeight="1" x14ac:dyDescent="0.15">
      <c r="C2" s="81"/>
    </row>
    <row r="3" spans="2:17" ht="31.5" customHeight="1" x14ac:dyDescent="0.15">
      <c r="B3" s="521" t="s">
        <v>2303</v>
      </c>
      <c r="C3" s="521"/>
    </row>
    <row r="4" spans="2:17" ht="15" thickBot="1" x14ac:dyDescent="0.2">
      <c r="C4" s="103"/>
    </row>
    <row r="5" spans="2:17" ht="35.1" customHeight="1" thickBot="1" x14ac:dyDescent="0.2">
      <c r="B5" s="526" t="s">
        <v>246</v>
      </c>
      <c r="C5" s="527"/>
      <c r="D5" s="134"/>
      <c r="E5" s="134"/>
      <c r="J5" s="19"/>
      <c r="K5" s="19"/>
      <c r="L5" s="19"/>
      <c r="M5" s="19"/>
      <c r="N5" s="19"/>
      <c r="O5" s="19"/>
      <c r="P5" s="19"/>
      <c r="Q5" s="19"/>
    </row>
    <row r="6" spans="2:17" ht="35.1" customHeight="1" x14ac:dyDescent="0.15">
      <c r="B6" s="524" t="s">
        <v>333</v>
      </c>
      <c r="C6" s="525"/>
      <c r="D6" s="134"/>
      <c r="E6" s="134"/>
      <c r="J6" s="19"/>
      <c r="K6" s="19"/>
      <c r="L6" s="19"/>
      <c r="M6" s="19"/>
      <c r="N6" s="19"/>
      <c r="O6" s="19"/>
      <c r="P6" s="19"/>
      <c r="Q6" s="19"/>
    </row>
    <row r="7" spans="2:17" ht="35.1" customHeight="1" x14ac:dyDescent="0.15">
      <c r="B7" s="522"/>
      <c r="C7" s="523"/>
      <c r="D7" s="134"/>
      <c r="E7" s="134"/>
      <c r="J7" s="19"/>
      <c r="K7" s="19"/>
      <c r="L7" s="19"/>
      <c r="M7" s="19"/>
      <c r="N7" s="19"/>
      <c r="O7" s="19"/>
      <c r="P7" s="19"/>
      <c r="Q7" s="19"/>
    </row>
    <row r="8" spans="2:17" ht="35.1" customHeight="1" thickBot="1" x14ac:dyDescent="0.2">
      <c r="B8" s="522"/>
      <c r="C8" s="523"/>
      <c r="D8" s="134"/>
      <c r="E8" s="134"/>
      <c r="J8" s="19"/>
      <c r="K8" s="19"/>
      <c r="L8" s="19"/>
      <c r="M8" s="19"/>
      <c r="N8" s="19"/>
      <c r="O8" s="19"/>
      <c r="P8" s="19"/>
      <c r="Q8" s="19"/>
    </row>
    <row r="9" spans="2:17" ht="35.1" customHeight="1" x14ac:dyDescent="0.15">
      <c r="B9" s="135"/>
      <c r="C9" s="138" t="s">
        <v>247</v>
      </c>
      <c r="D9"/>
      <c r="E9" s="134"/>
      <c r="Q9" s="19"/>
    </row>
    <row r="10" spans="2:17" ht="35.1" customHeight="1" x14ac:dyDescent="0.15">
      <c r="B10" s="136"/>
      <c r="C10" s="139" t="s">
        <v>248</v>
      </c>
      <c r="D10" s="154"/>
      <c r="E10" s="134"/>
      <c r="J10" s="102"/>
      <c r="K10" s="102"/>
      <c r="L10" s="102"/>
      <c r="M10" s="102"/>
      <c r="N10" s="102"/>
      <c r="O10" s="102"/>
      <c r="Q10" s="19"/>
    </row>
    <row r="11" spans="2:17" ht="35.1" customHeight="1" x14ac:dyDescent="0.15">
      <c r="B11" s="136"/>
      <c r="C11" s="139" t="s">
        <v>249</v>
      </c>
      <c r="D11" s="155"/>
      <c r="E11" s="134"/>
      <c r="Q11" s="19"/>
    </row>
    <row r="12" spans="2:17" ht="35.1" customHeight="1" x14ac:dyDescent="0.15">
      <c r="B12" s="136"/>
      <c r="C12" s="139" t="s">
        <v>250</v>
      </c>
      <c r="D12" s="155"/>
      <c r="E12" s="134"/>
      <c r="J12" s="19"/>
      <c r="K12" s="19"/>
      <c r="L12" s="19"/>
      <c r="M12" s="19"/>
      <c r="N12" s="19"/>
      <c r="O12" s="19"/>
      <c r="P12" s="19"/>
      <c r="Q12" s="19"/>
    </row>
    <row r="13" spans="2:17" ht="35.1" customHeight="1" x14ac:dyDescent="0.15">
      <c r="B13" s="136"/>
      <c r="C13" s="139" t="s">
        <v>251</v>
      </c>
      <c r="D13" s="155"/>
      <c r="E13" s="134"/>
      <c r="J13" s="19"/>
      <c r="K13" s="19"/>
      <c r="L13" s="19"/>
      <c r="M13" s="19"/>
      <c r="N13" s="19"/>
      <c r="O13" s="19"/>
      <c r="P13" s="19"/>
      <c r="Q13" s="19"/>
    </row>
    <row r="14" spans="2:17" ht="35.1" customHeight="1" thickBot="1" x14ac:dyDescent="0.2">
      <c r="B14" s="137"/>
      <c r="C14" s="140" t="s">
        <v>252</v>
      </c>
      <c r="D14" s="154"/>
      <c r="E14" s="134"/>
      <c r="J14" s="19"/>
      <c r="K14" s="19"/>
      <c r="L14" s="19"/>
      <c r="M14" s="19"/>
      <c r="N14" s="19"/>
      <c r="O14" s="19"/>
      <c r="P14" s="19"/>
      <c r="Q14" s="19"/>
    </row>
    <row r="15" spans="2:17" ht="46.5" customHeight="1" x14ac:dyDescent="0.15">
      <c r="B15" s="520" t="s">
        <v>253</v>
      </c>
      <c r="C15" s="520"/>
      <c r="D15" s="156"/>
    </row>
    <row r="16" spans="2:17" ht="35.1" customHeight="1" x14ac:dyDescent="0.15">
      <c r="F16" s="1" ph="1"/>
      <c r="H16" s="1" ph="1"/>
    </row>
    <row r="17" spans="2:8" hidden="1" x14ac:dyDescent="0.15"/>
    <row r="18" spans="2:8" hidden="1" x14ac:dyDescent="0.15">
      <c r="C18" s="1" t="s">
        <v>368</v>
      </c>
    </row>
    <row r="19" spans="2:8" ht="14.25" hidden="1" thickBot="1" x14ac:dyDescent="0.2">
      <c r="B19" s="125"/>
      <c r="C19" s="125" t="s">
        <v>246</v>
      </c>
      <c r="D19" s="215"/>
      <c r="E19" s="125" t="s">
        <v>360</v>
      </c>
    </row>
    <row r="20" spans="2:8" ht="14.25" hidden="1" thickBot="1" x14ac:dyDescent="0.2">
      <c r="B20" s="125"/>
      <c r="C20" s="125" t="s">
        <v>247</v>
      </c>
      <c r="D20" s="125">
        <v>1</v>
      </c>
      <c r="E20" s="216" t="str">
        <f>IF(B7="","",VLOOKUP(B7,C20:D25,2,0))</f>
        <v/>
      </c>
    </row>
    <row r="21" spans="2:8" hidden="1" x14ac:dyDescent="0.15">
      <c r="B21" s="125"/>
      <c r="C21" s="125" t="s">
        <v>248</v>
      </c>
      <c r="D21" s="125">
        <v>2</v>
      </c>
      <c r="E21" s="19"/>
    </row>
    <row r="22" spans="2:8" hidden="1" x14ac:dyDescent="0.15">
      <c r="B22" s="125"/>
      <c r="C22" s="125" t="s">
        <v>249</v>
      </c>
      <c r="D22" s="125">
        <v>3</v>
      </c>
      <c r="E22" s="19"/>
    </row>
    <row r="23" spans="2:8" hidden="1" x14ac:dyDescent="0.15">
      <c r="B23" s="125"/>
      <c r="C23" s="125" t="s">
        <v>250</v>
      </c>
      <c r="D23" s="125">
        <v>4</v>
      </c>
      <c r="E23" s="19"/>
    </row>
    <row r="24" spans="2:8" ht="21" hidden="1" x14ac:dyDescent="0.15">
      <c r="B24" s="125"/>
      <c r="C24" s="125" t="s">
        <v>251</v>
      </c>
      <c r="D24" s="125">
        <v>5</v>
      </c>
      <c r="E24" s="19"/>
      <c r="F24" s="1" ph="1"/>
      <c r="H24" s="1" ph="1"/>
    </row>
    <row r="25" spans="2:8" hidden="1" x14ac:dyDescent="0.15">
      <c r="B25" s="125"/>
      <c r="C25" s="125" t="s">
        <v>252</v>
      </c>
      <c r="D25" s="125">
        <v>6</v>
      </c>
      <c r="E25" s="19"/>
    </row>
    <row r="26" spans="2:8" ht="21" hidden="1" x14ac:dyDescent="0.15">
      <c r="F26" s="1" ph="1"/>
      <c r="H26" s="1" ph="1"/>
    </row>
    <row r="28" spans="2:8" ht="21" x14ac:dyDescent="0.15">
      <c r="F28" s="1" ph="1"/>
      <c r="H28" s="1" ph="1"/>
    </row>
    <row r="32" spans="2:8" ht="21" x14ac:dyDescent="0.15">
      <c r="F32" s="1" ph="1"/>
      <c r="H32" s="1" ph="1"/>
    </row>
    <row r="36" spans="6:8" ht="21" x14ac:dyDescent="0.15">
      <c r="F36" s="1" ph="1"/>
      <c r="H36" s="1" ph="1"/>
    </row>
    <row r="51" spans="6:8" ht="21" x14ac:dyDescent="0.15">
      <c r="F51" s="1" ph="1"/>
      <c r="H51" s="1" ph="1"/>
    </row>
    <row r="53" spans="6:8" ht="21" x14ac:dyDescent="0.15">
      <c r="F53" s="1" ph="1"/>
      <c r="H53" s="1" ph="1"/>
    </row>
    <row r="55" spans="6:8" ht="21" x14ac:dyDescent="0.15">
      <c r="F55" s="1" ph="1"/>
      <c r="H55" s="1" ph="1"/>
    </row>
    <row r="59" spans="6:8" ht="21" x14ac:dyDescent="0.15">
      <c r="F59" s="1" ph="1"/>
      <c r="H59" s="1" ph="1"/>
    </row>
    <row r="62" spans="6:8" ht="21" x14ac:dyDescent="0.15">
      <c r="F62" s="1" ph="1"/>
      <c r="H62" s="1" ph="1"/>
    </row>
    <row r="66" spans="6:8" ht="21" x14ac:dyDescent="0.15">
      <c r="F66" s="1" ph="1"/>
      <c r="H66" s="1" ph="1"/>
    </row>
    <row r="69" spans="6:8" ht="21" x14ac:dyDescent="0.15">
      <c r="F69" s="1" ph="1"/>
      <c r="H69" s="1" ph="1"/>
    </row>
  </sheetData>
  <sheetProtection sheet="1" objects="1" scenarios="1" selectLockedCells="1"/>
  <mergeCells count="5">
    <mergeCell ref="B15:C15"/>
    <mergeCell ref="B3:C3"/>
    <mergeCell ref="B7:C8"/>
    <mergeCell ref="B6:C6"/>
    <mergeCell ref="B5:C5"/>
  </mergeCells>
  <phoneticPr fontId="5"/>
  <dataValidations count="1">
    <dataValidation type="list" allowBlank="1" showInputMessage="1" showErrorMessage="1" sqref="B7:C8" xr:uid="{827D91CC-7B3A-4EE1-A003-76E0824CD673}">
      <formula1>$C$20:$C$25</formula1>
    </dataValidation>
  </dataValidations>
  <pageMargins left="0.55118110236220474" right="0.51181102362204722" top="0.59055118110236227" bottom="0.94488188976377963" header="0.51181102362204722" footer="0.35433070866141736"/>
  <pageSetup paperSize="9" scale="99" firstPageNumber="3" pageOrder="overThenDown" orientation="portrait" useFirstPageNumber="1" r:id="rId1"/>
  <headerFooter scaleWithDoc="0" alignWithMargins="0">
    <oddFooter>&amp;C&amp;"ＭＳ Ｐ明朝,標準"-1-</oddFooter>
    <firstFooter>&amp;C３</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84F9E-772D-4965-9272-6273FC549091}">
  <dimension ref="A1:J46"/>
  <sheetViews>
    <sheetView view="pageBreakPreview" zoomScaleNormal="100" zoomScaleSheetLayoutView="100" workbookViewId="0">
      <selection activeCell="G5" sqref="G5:J5"/>
    </sheetView>
  </sheetViews>
  <sheetFormatPr defaultColWidth="9" defaultRowHeight="13.5" x14ac:dyDescent="0.15"/>
  <cols>
    <col min="1" max="1" width="7.5" style="1" customWidth="1"/>
    <col min="2" max="2" width="3.375" style="1" customWidth="1"/>
    <col min="3" max="3" width="8.375" style="1" customWidth="1"/>
    <col min="4" max="4" width="5" style="1" customWidth="1"/>
    <col min="5" max="5" width="3" style="1" customWidth="1"/>
    <col min="6" max="6" width="1.875" style="1" customWidth="1"/>
    <col min="7" max="9" width="8.125" style="1" customWidth="1"/>
    <col min="10" max="10" width="25.125" style="1" customWidth="1"/>
    <col min="11" max="11" width="5" style="1" customWidth="1"/>
    <col min="12" max="16384" width="9" style="1"/>
  </cols>
  <sheetData>
    <row r="1" spans="1:10" ht="17.25" x14ac:dyDescent="0.15">
      <c r="A1" s="81"/>
      <c r="B1" s="80"/>
      <c r="C1" s="80"/>
      <c r="D1" s="80"/>
      <c r="E1" s="80"/>
      <c r="F1" s="80"/>
      <c r="J1" s="1" t="s">
        <v>199</v>
      </c>
    </row>
    <row r="2" spans="1:10" ht="14.25" customHeight="1" x14ac:dyDescent="0.15">
      <c r="J2" s="79"/>
    </row>
    <row r="3" spans="1:10" s="15" customFormat="1" ht="38.1" customHeight="1" thickBot="1" x14ac:dyDescent="0.2">
      <c r="A3" s="554" t="s">
        <v>2304</v>
      </c>
      <c r="B3" s="555"/>
      <c r="C3" s="555"/>
      <c r="D3" s="555"/>
      <c r="E3" s="555"/>
      <c r="F3" s="555"/>
      <c r="G3" s="555"/>
      <c r="H3" s="555"/>
      <c r="I3" s="555"/>
      <c r="J3" s="555"/>
    </row>
    <row r="4" spans="1:10" s="15" customFormat="1" ht="38.1" customHeight="1" thickBot="1" x14ac:dyDescent="0.2">
      <c r="A4" s="92"/>
      <c r="B4" s="176"/>
      <c r="C4" s="176"/>
      <c r="D4" s="176"/>
      <c r="E4" s="176"/>
      <c r="F4" s="177"/>
      <c r="G4" s="551" t="s">
        <v>315</v>
      </c>
      <c r="H4" s="552"/>
      <c r="I4" s="552"/>
      <c r="J4" s="553"/>
    </row>
    <row r="5" spans="1:10" s="15" customFormat="1" ht="38.1" customHeight="1" thickBot="1" x14ac:dyDescent="0.2">
      <c r="A5" s="178"/>
      <c r="B5" s="179"/>
      <c r="C5" s="179"/>
      <c r="D5" s="179"/>
      <c r="E5" s="179"/>
      <c r="F5" s="180"/>
      <c r="G5" s="562"/>
      <c r="H5" s="563"/>
      <c r="I5" s="563"/>
      <c r="J5" s="564"/>
    </row>
    <row r="6" spans="1:10" ht="45" customHeight="1" thickBot="1" x14ac:dyDescent="0.2">
      <c r="A6" s="556" t="s">
        <v>198</v>
      </c>
      <c r="B6" s="557"/>
      <c r="C6" s="557"/>
      <c r="D6" s="557"/>
      <c r="E6" s="557"/>
      <c r="F6" s="558"/>
      <c r="G6" s="559" t="s">
        <v>335</v>
      </c>
      <c r="H6" s="560"/>
      <c r="I6" s="560"/>
      <c r="J6" s="561"/>
    </row>
    <row r="7" spans="1:10" ht="68.25" customHeight="1" x14ac:dyDescent="0.15">
      <c r="A7" s="541" t="s">
        <v>197</v>
      </c>
      <c r="B7" s="542"/>
      <c r="C7" s="542"/>
      <c r="D7" s="542"/>
      <c r="E7" s="542"/>
      <c r="F7" s="543"/>
      <c r="G7" s="533" t="s">
        <v>196</v>
      </c>
      <c r="H7" s="534"/>
      <c r="I7" s="534"/>
      <c r="J7" s="535"/>
    </row>
    <row r="8" spans="1:10" ht="43.5" customHeight="1" x14ac:dyDescent="0.15">
      <c r="A8" s="544"/>
      <c r="B8" s="545"/>
      <c r="C8" s="545"/>
      <c r="D8" s="545"/>
      <c r="E8" s="545"/>
      <c r="F8" s="546"/>
      <c r="G8" s="536" t="s">
        <v>195</v>
      </c>
      <c r="H8" s="536"/>
      <c r="I8" s="536"/>
      <c r="J8" s="550"/>
    </row>
    <row r="9" spans="1:10" ht="53.25" customHeight="1" x14ac:dyDescent="0.15">
      <c r="A9" s="544"/>
      <c r="B9" s="545"/>
      <c r="C9" s="545"/>
      <c r="D9" s="545"/>
      <c r="E9" s="545"/>
      <c r="F9" s="546"/>
      <c r="G9" s="536" t="s">
        <v>194</v>
      </c>
      <c r="H9" s="537"/>
      <c r="I9" s="537"/>
      <c r="J9" s="538"/>
    </row>
    <row r="10" spans="1:10" ht="35.25" customHeight="1" x14ac:dyDescent="0.15">
      <c r="A10" s="544"/>
      <c r="B10" s="545"/>
      <c r="C10" s="545"/>
      <c r="D10" s="545"/>
      <c r="E10" s="545"/>
      <c r="F10" s="546"/>
      <c r="G10" s="536" t="s">
        <v>193</v>
      </c>
      <c r="H10" s="537"/>
      <c r="I10" s="537"/>
      <c r="J10" s="538"/>
    </row>
    <row r="11" spans="1:10" ht="32.25" customHeight="1" x14ac:dyDescent="0.15">
      <c r="A11" s="544"/>
      <c r="B11" s="545"/>
      <c r="C11" s="545"/>
      <c r="D11" s="545"/>
      <c r="E11" s="545"/>
      <c r="F11" s="546"/>
      <c r="G11" s="536" t="s">
        <v>192</v>
      </c>
      <c r="H11" s="537"/>
      <c r="I11" s="537"/>
      <c r="J11" s="538"/>
    </row>
    <row r="12" spans="1:10" ht="42.75" customHeight="1" x14ac:dyDescent="0.15">
      <c r="A12" s="547"/>
      <c r="B12" s="548"/>
      <c r="C12" s="548"/>
      <c r="D12" s="548"/>
      <c r="E12" s="548"/>
      <c r="F12" s="549"/>
      <c r="G12" s="539" t="s">
        <v>1127</v>
      </c>
      <c r="H12" s="539"/>
      <c r="I12" s="539"/>
      <c r="J12" s="540"/>
    </row>
    <row r="13" spans="1:10" ht="50.1" customHeight="1" thickBot="1" x14ac:dyDescent="0.2">
      <c r="A13" s="528" t="s">
        <v>191</v>
      </c>
      <c r="B13" s="529"/>
      <c r="C13" s="529"/>
      <c r="D13" s="529"/>
      <c r="E13" s="529"/>
      <c r="F13" s="530"/>
      <c r="G13" s="531" t="s">
        <v>1128</v>
      </c>
      <c r="H13" s="531"/>
      <c r="I13" s="531"/>
      <c r="J13" s="532"/>
    </row>
    <row r="15" spans="1:10" x14ac:dyDescent="0.15">
      <c r="A15" s="1" t="s">
        <v>190</v>
      </c>
    </row>
    <row r="16" spans="1:10" x14ac:dyDescent="0.15">
      <c r="A16" s="1" t="s">
        <v>189</v>
      </c>
    </row>
    <row r="18" spans="1:2" x14ac:dyDescent="0.15">
      <c r="A18" s="1" t="s">
        <v>188</v>
      </c>
    </row>
    <row r="19" spans="1:2" x14ac:dyDescent="0.15">
      <c r="A19" s="1" t="s">
        <v>187</v>
      </c>
    </row>
    <row r="21" spans="1:2" x14ac:dyDescent="0.15">
      <c r="A21" s="1" t="s">
        <v>186</v>
      </c>
    </row>
    <row r="22" spans="1:2" x14ac:dyDescent="0.15">
      <c r="A22" s="1" t="s">
        <v>185</v>
      </c>
    </row>
    <row r="24" spans="1:2" x14ac:dyDescent="0.15">
      <c r="A24" s="1" t="s">
        <v>184</v>
      </c>
    </row>
    <row r="25" spans="1:2" ht="7.5" customHeight="1" x14ac:dyDescent="0.15"/>
    <row r="26" spans="1:2" x14ac:dyDescent="0.15">
      <c r="A26" s="1" t="s">
        <v>1129</v>
      </c>
    </row>
    <row r="27" spans="1:2" x14ac:dyDescent="0.15">
      <c r="A27" s="1" t="s">
        <v>1130</v>
      </c>
    </row>
    <row r="29" spans="1:2" x14ac:dyDescent="0.15">
      <c r="A29" s="1" t="s">
        <v>1131</v>
      </c>
    </row>
    <row r="31" spans="1:2" hidden="1" x14ac:dyDescent="0.15">
      <c r="A31" s="1" t="s">
        <v>317</v>
      </c>
    </row>
    <row r="32" spans="1:2" hidden="1" x14ac:dyDescent="0.15">
      <c r="A32" s="1" t="s">
        <v>2269</v>
      </c>
      <c r="B32" s="1" t="s">
        <v>2268</v>
      </c>
    </row>
    <row r="33" spans="1:2" hidden="1" x14ac:dyDescent="0.15">
      <c r="A33" s="1" t="s">
        <v>2271</v>
      </c>
      <c r="B33" s="1" t="s">
        <v>2270</v>
      </c>
    </row>
    <row r="34" spans="1:2" hidden="1" x14ac:dyDescent="0.15">
      <c r="A34" s="1" t="s">
        <v>2273</v>
      </c>
      <c r="B34" s="1" t="s">
        <v>2272</v>
      </c>
    </row>
    <row r="35" spans="1:2" hidden="1" x14ac:dyDescent="0.15">
      <c r="A35" s="1" t="s">
        <v>2274</v>
      </c>
      <c r="B35" s="1" t="s">
        <v>332</v>
      </c>
    </row>
    <row r="36" spans="1:2" hidden="1" x14ac:dyDescent="0.15">
      <c r="A36" s="1" t="s">
        <v>2276</v>
      </c>
      <c r="B36" s="1" t="s">
        <v>2275</v>
      </c>
    </row>
    <row r="37" spans="1:2" hidden="1" x14ac:dyDescent="0.15">
      <c r="A37" s="1" t="s">
        <v>2278</v>
      </c>
      <c r="B37" s="1" t="s">
        <v>2277</v>
      </c>
    </row>
    <row r="38" spans="1:2" hidden="1" x14ac:dyDescent="0.15">
      <c r="A38" s="1" t="s">
        <v>2280</v>
      </c>
      <c r="B38" s="1" t="s">
        <v>2279</v>
      </c>
    </row>
    <row r="39" spans="1:2" hidden="1" x14ac:dyDescent="0.15">
      <c r="A39" s="1" t="s">
        <v>2282</v>
      </c>
      <c r="B39" s="1" t="s">
        <v>2281</v>
      </c>
    </row>
    <row r="40" spans="1:2" hidden="1" x14ac:dyDescent="0.15">
      <c r="A40" s="1" t="s">
        <v>2284</v>
      </c>
      <c r="B40" s="1" t="s">
        <v>2283</v>
      </c>
    </row>
    <row r="41" spans="1:2" hidden="1" x14ac:dyDescent="0.15">
      <c r="A41" s="1" t="s">
        <v>2286</v>
      </c>
      <c r="B41" s="1" t="s">
        <v>2285</v>
      </c>
    </row>
    <row r="42" spans="1:2" hidden="1" x14ac:dyDescent="0.15">
      <c r="A42" s="1" t="s">
        <v>2288</v>
      </c>
      <c r="B42" s="1" t="s">
        <v>2287</v>
      </c>
    </row>
    <row r="43" spans="1:2" hidden="1" x14ac:dyDescent="0.15">
      <c r="A43" s="1" t="s">
        <v>2290</v>
      </c>
      <c r="B43" s="1" t="s">
        <v>2289</v>
      </c>
    </row>
    <row r="44" spans="1:2" hidden="1" x14ac:dyDescent="0.15">
      <c r="A44" s="1" t="s">
        <v>2291</v>
      </c>
      <c r="B44" s="1" t="s">
        <v>336</v>
      </c>
    </row>
    <row r="45" spans="1:2" hidden="1" x14ac:dyDescent="0.15">
      <c r="A45" s="1" t="s">
        <v>2293</v>
      </c>
      <c r="B45" s="1" t="s">
        <v>2292</v>
      </c>
    </row>
    <row r="46" spans="1:2" hidden="1" x14ac:dyDescent="0.15"/>
  </sheetData>
  <sheetProtection sheet="1" objects="1" scenarios="1" selectLockedCells="1"/>
  <mergeCells count="14">
    <mergeCell ref="G4:J4"/>
    <mergeCell ref="A3:J3"/>
    <mergeCell ref="A6:F6"/>
    <mergeCell ref="G6:J6"/>
    <mergeCell ref="G5:J5"/>
    <mergeCell ref="A13:F13"/>
    <mergeCell ref="G13:J13"/>
    <mergeCell ref="G7:J7"/>
    <mergeCell ref="G10:J10"/>
    <mergeCell ref="G11:J11"/>
    <mergeCell ref="G12:J12"/>
    <mergeCell ref="A7:F12"/>
    <mergeCell ref="G8:J8"/>
    <mergeCell ref="G9:J9"/>
  </mergeCells>
  <phoneticPr fontId="5"/>
  <dataValidations count="1">
    <dataValidation type="list" allowBlank="1" showInputMessage="1" showErrorMessage="1" sqref="G5" xr:uid="{0A2A9F65-8FB9-4B4E-B035-6992CC00764E}">
      <formula1>$A$32:$A$45</formula1>
    </dataValidation>
  </dataValidations>
  <pageMargins left="0.78740157480314965" right="0.59055118110236227" top="0.74803149606299213" bottom="0.74803149606299213" header="0.31496062992125984" footer="0.31496062992125984"/>
  <pageSetup paperSize="9" scale="96" firstPageNumber="110" orientation="portrait" useFirstPageNumber="1" r:id="rId1"/>
  <headerFooter scaleWithDoc="0">
    <oddFooter>&amp;C&amp;"ＭＳ Ｐ明朝,標準"-2-</oddFooter>
    <firstFooter>&amp;C&amp;"ＭＳ Ｐ明朝,標準"-2-</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056FF-3B1D-4564-A049-CAF761803227}">
  <dimension ref="A1:O62"/>
  <sheetViews>
    <sheetView view="pageBreakPreview" zoomScaleNormal="100" zoomScaleSheetLayoutView="100" workbookViewId="0">
      <selection activeCell="G19" sqref="G19"/>
    </sheetView>
  </sheetViews>
  <sheetFormatPr defaultColWidth="9" defaultRowHeight="13.5" x14ac:dyDescent="0.15"/>
  <cols>
    <col min="1" max="3" width="8.375" style="1" customWidth="1"/>
    <col min="4" max="4" width="8" style="1" customWidth="1"/>
    <col min="5" max="5" width="8.125" style="1" customWidth="1"/>
    <col min="6" max="9" width="9.375" style="1" customWidth="1"/>
    <col min="10" max="10" width="10.875" style="1" customWidth="1"/>
    <col min="11" max="11" width="4.625" style="1" customWidth="1"/>
    <col min="12" max="12" width="9" style="1" hidden="1" customWidth="1"/>
    <col min="13" max="14" width="22.5" style="1" hidden="1" customWidth="1"/>
    <col min="15" max="15" width="13.875" style="1" hidden="1" customWidth="1"/>
    <col min="16" max="16384" width="9" style="1"/>
  </cols>
  <sheetData>
    <row r="1" spans="1:15" customFormat="1" ht="26.25" customHeight="1" x14ac:dyDescent="0.15">
      <c r="A1" s="101" t="s">
        <v>221</v>
      </c>
      <c r="B1" s="101"/>
      <c r="C1" s="101"/>
      <c r="D1" s="101"/>
      <c r="E1" s="101"/>
      <c r="F1" s="101"/>
      <c r="G1" s="101"/>
      <c r="H1" s="101"/>
      <c r="I1" s="101"/>
      <c r="J1" s="101"/>
      <c r="K1" s="100"/>
    </row>
    <row r="2" spans="1:15" ht="22.5" customHeight="1" x14ac:dyDescent="0.15">
      <c r="A2" s="599" t="s">
        <v>1132</v>
      </c>
      <c r="B2" s="599"/>
      <c r="C2" s="599"/>
      <c r="D2" s="599"/>
      <c r="E2" s="599"/>
      <c r="F2" s="599"/>
      <c r="G2" s="599"/>
      <c r="H2" s="599"/>
      <c r="I2" s="599"/>
      <c r="J2" s="599"/>
    </row>
    <row r="3" spans="1:15" s="95" customFormat="1" ht="15.95" customHeight="1" x14ac:dyDescent="0.15">
      <c r="A3" s="98" t="s">
        <v>302</v>
      </c>
      <c r="B3" s="97"/>
      <c r="C3" s="97"/>
      <c r="D3" s="97"/>
      <c r="E3" s="97"/>
      <c r="F3" s="97"/>
      <c r="G3" s="97"/>
      <c r="H3" s="96"/>
      <c r="I3" s="96"/>
      <c r="J3" s="157"/>
    </row>
    <row r="4" spans="1:15" s="95" customFormat="1" ht="15.95" customHeight="1" x14ac:dyDescent="0.15">
      <c r="A4" s="158" t="s">
        <v>220</v>
      </c>
      <c r="B4" s="159"/>
      <c r="C4" s="159"/>
      <c r="D4" s="159"/>
      <c r="E4" s="159"/>
      <c r="F4" s="159"/>
      <c r="G4" s="159"/>
      <c r="H4" s="159"/>
      <c r="I4" s="159"/>
      <c r="J4" s="160"/>
    </row>
    <row r="5" spans="1:15" s="95" customFormat="1" ht="15.95" customHeight="1" x14ac:dyDescent="0.15">
      <c r="A5" s="158" t="s">
        <v>219</v>
      </c>
      <c r="B5" s="159"/>
      <c r="C5" s="159"/>
      <c r="D5" s="159"/>
      <c r="E5" s="159"/>
      <c r="F5" s="159"/>
      <c r="G5" s="159"/>
      <c r="H5" s="159"/>
      <c r="I5" s="159"/>
      <c r="J5" s="160"/>
    </row>
    <row r="6" spans="1:15" s="95" customFormat="1" ht="15.95" customHeight="1" x14ac:dyDescent="0.15">
      <c r="A6" s="158" t="s">
        <v>218</v>
      </c>
      <c r="B6" s="159"/>
      <c r="C6" s="159"/>
      <c r="D6" s="159"/>
      <c r="E6" s="159"/>
      <c r="F6" s="159"/>
      <c r="G6" s="159"/>
      <c r="H6" s="159"/>
      <c r="I6" s="159"/>
      <c r="J6" s="160"/>
    </row>
    <row r="7" spans="1:15" s="95" customFormat="1" ht="15.95" customHeight="1" x14ac:dyDescent="0.15">
      <c r="A7" s="158" t="s">
        <v>217</v>
      </c>
      <c r="B7" s="159"/>
      <c r="C7" s="159"/>
      <c r="D7" s="159"/>
      <c r="E7" s="159"/>
      <c r="F7" s="159"/>
      <c r="G7" s="159"/>
      <c r="H7" s="159"/>
      <c r="I7" s="159"/>
      <c r="J7" s="160"/>
    </row>
    <row r="8" spans="1:15" ht="20.100000000000001" customHeight="1" x14ac:dyDescent="0.15">
      <c r="A8" s="603" t="s">
        <v>216</v>
      </c>
      <c r="B8" s="604"/>
      <c r="C8" s="604"/>
      <c r="D8" s="604"/>
      <c r="E8" s="604"/>
      <c r="F8" s="604"/>
      <c r="G8" s="604"/>
      <c r="H8" s="604"/>
      <c r="I8" s="604"/>
      <c r="J8" s="605"/>
    </row>
    <row r="9" spans="1:15" ht="16.5" customHeight="1" x14ac:dyDescent="0.15">
      <c r="A9" s="161" t="s">
        <v>215</v>
      </c>
      <c r="B9" s="162"/>
      <c r="C9" s="162"/>
      <c r="D9" s="162"/>
      <c r="E9" s="162"/>
      <c r="F9" s="162"/>
      <c r="G9" s="162"/>
      <c r="H9" s="162"/>
      <c r="I9" s="162"/>
      <c r="J9" s="163"/>
    </row>
    <row r="10" spans="1:15" ht="18" customHeight="1" x14ac:dyDescent="0.15">
      <c r="A10" s="94"/>
      <c r="B10" s="93"/>
      <c r="C10" s="93"/>
      <c r="D10" s="93"/>
      <c r="E10" s="93"/>
      <c r="F10" s="93"/>
      <c r="G10" s="93"/>
      <c r="H10" s="93"/>
      <c r="I10" s="93"/>
      <c r="J10" s="93"/>
    </row>
    <row r="11" spans="1:15" ht="26.45" customHeight="1" x14ac:dyDescent="0.15">
      <c r="A11" s="94"/>
      <c r="B11" s="93"/>
      <c r="C11" s="93"/>
      <c r="D11" s="93"/>
      <c r="E11" s="93"/>
      <c r="F11" s="93"/>
      <c r="G11" s="93"/>
      <c r="H11" s="93"/>
      <c r="I11" s="93"/>
      <c r="J11" s="93"/>
    </row>
    <row r="12" spans="1:15" ht="18" customHeight="1" x14ac:dyDescent="0.15">
      <c r="A12" s="94"/>
      <c r="B12" s="93"/>
      <c r="C12" s="93"/>
      <c r="D12" s="93"/>
      <c r="E12" s="93"/>
      <c r="F12" s="93"/>
      <c r="G12" s="93"/>
      <c r="H12" s="93"/>
      <c r="I12" s="93"/>
      <c r="J12" s="93"/>
    </row>
    <row r="13" spans="1:15" ht="36" customHeight="1" x14ac:dyDescent="0.15">
      <c r="A13" s="94"/>
      <c r="B13" s="93"/>
      <c r="C13" s="93"/>
      <c r="D13" s="93"/>
      <c r="E13" s="93"/>
      <c r="F13" s="93"/>
      <c r="G13" s="93"/>
      <c r="H13" s="93"/>
      <c r="I13" s="93"/>
      <c r="J13" s="93"/>
    </row>
    <row r="14" spans="1:15" ht="18.75" customHeight="1" x14ac:dyDescent="0.15">
      <c r="A14" s="94"/>
      <c r="B14" s="93"/>
      <c r="C14" s="93"/>
      <c r="D14" s="93"/>
      <c r="E14" s="93"/>
      <c r="F14" s="93"/>
      <c r="G14" s="93"/>
      <c r="H14" s="93"/>
      <c r="I14" s="93"/>
      <c r="J14" s="93"/>
    </row>
    <row r="15" spans="1:15" ht="18" customHeight="1" thickBot="1" x14ac:dyDescent="0.2">
      <c r="A15" s="94"/>
      <c r="B15" s="93"/>
      <c r="C15" s="93"/>
      <c r="D15" s="93"/>
      <c r="E15" s="93"/>
      <c r="F15" s="93"/>
      <c r="G15" s="93"/>
      <c r="H15" s="93"/>
      <c r="I15" s="133" t="s">
        <v>214</v>
      </c>
      <c r="J15" s="93"/>
      <c r="M15" s="181" t="s">
        <v>337</v>
      </c>
    </row>
    <row r="16" spans="1:15" ht="20.100000000000001" customHeight="1" x14ac:dyDescent="0.15">
      <c r="A16" s="92"/>
      <c r="B16" s="91"/>
      <c r="C16" s="580"/>
      <c r="D16" s="580"/>
      <c r="E16" s="582" t="s">
        <v>213</v>
      </c>
      <c r="F16" s="584" t="s">
        <v>3</v>
      </c>
      <c r="G16" s="585"/>
      <c r="H16" s="584" t="s">
        <v>211</v>
      </c>
      <c r="I16" s="602"/>
      <c r="J16" s="600" t="s">
        <v>78</v>
      </c>
      <c r="M16" s="182" t="s">
        <v>338</v>
      </c>
      <c r="N16" s="184" t="s">
        <v>339</v>
      </c>
      <c r="O16" s="183" t="s">
        <v>340</v>
      </c>
    </row>
    <row r="17" spans="1:15" ht="20.100000000000001" customHeight="1" thickBot="1" x14ac:dyDescent="0.2">
      <c r="A17" s="90"/>
      <c r="B17" s="89"/>
      <c r="C17" s="581"/>
      <c r="D17" s="581"/>
      <c r="E17" s="583"/>
      <c r="F17" s="88" t="s">
        <v>210</v>
      </c>
      <c r="G17" s="87" t="s">
        <v>209</v>
      </c>
      <c r="H17" s="86" t="s">
        <v>210</v>
      </c>
      <c r="I17" s="85" t="s">
        <v>209</v>
      </c>
      <c r="J17" s="601"/>
      <c r="M17" s="185"/>
      <c r="N17" s="185"/>
      <c r="O17" s="186" t="e">
        <f>ROUNDDOWN(M17/N17,1)</f>
        <v>#DIV/0!</v>
      </c>
    </row>
    <row r="18" spans="1:15" ht="20.25" customHeight="1" x14ac:dyDescent="0.15">
      <c r="A18" s="586" t="s">
        <v>208</v>
      </c>
      <c r="B18" s="587"/>
      <c r="C18" s="587"/>
      <c r="D18" s="587"/>
      <c r="E18" s="84" t="s">
        <v>203</v>
      </c>
      <c r="F18" s="296"/>
      <c r="G18" s="297"/>
      <c r="H18" s="296"/>
      <c r="I18" s="298"/>
      <c r="J18" s="197">
        <f>SUM(F18:I18)</f>
        <v>0</v>
      </c>
      <c r="M18" s="182" t="s">
        <v>338</v>
      </c>
      <c r="N18" s="184" t="s">
        <v>339</v>
      </c>
      <c r="O18" s="183" t="s">
        <v>340</v>
      </c>
    </row>
    <row r="19" spans="1:15" ht="20.25" customHeight="1" x14ac:dyDescent="0.15">
      <c r="A19" s="568"/>
      <c r="B19" s="569"/>
      <c r="C19" s="569"/>
      <c r="D19" s="569"/>
      <c r="E19" s="200" t="s">
        <v>201</v>
      </c>
      <c r="F19" s="201"/>
      <c r="G19" s="202"/>
      <c r="H19" s="201"/>
      <c r="I19" s="203"/>
      <c r="J19" s="198">
        <f>SUM(F19:I19)</f>
        <v>0</v>
      </c>
      <c r="M19" s="185"/>
      <c r="N19" s="185"/>
      <c r="O19" s="186" t="e">
        <f>ROUNDDOWN(M19/N19,1)</f>
        <v>#DIV/0!</v>
      </c>
    </row>
    <row r="20" spans="1:15" ht="20.25" customHeight="1" x14ac:dyDescent="0.15">
      <c r="A20" s="588" t="s">
        <v>207</v>
      </c>
      <c r="B20" s="589"/>
      <c r="C20" s="589"/>
      <c r="D20" s="589"/>
      <c r="E20" s="83" t="s">
        <v>203</v>
      </c>
      <c r="F20" s="299"/>
      <c r="G20" s="300"/>
      <c r="H20" s="299"/>
      <c r="I20" s="301"/>
      <c r="J20" s="199">
        <f>SUM(F20:I20)</f>
        <v>0</v>
      </c>
      <c r="M20" s="182" t="s">
        <v>338</v>
      </c>
      <c r="N20" s="184" t="s">
        <v>339</v>
      </c>
      <c r="O20" s="183" t="s">
        <v>340</v>
      </c>
    </row>
    <row r="21" spans="1:15" ht="20.25" customHeight="1" x14ac:dyDescent="0.15">
      <c r="A21" s="568"/>
      <c r="B21" s="569"/>
      <c r="C21" s="569"/>
      <c r="D21" s="569"/>
      <c r="E21" s="200" t="s">
        <v>201</v>
      </c>
      <c r="F21" s="201"/>
      <c r="G21" s="202"/>
      <c r="H21" s="201"/>
      <c r="I21" s="203"/>
      <c r="J21" s="198">
        <f t="shared" ref="J21:J35" si="0">SUM(F21:I21)</f>
        <v>0</v>
      </c>
      <c r="M21" s="185"/>
      <c r="N21" s="185"/>
      <c r="O21" s="186" t="e">
        <f>ROUNDDOWN(M21/N21,1)</f>
        <v>#DIV/0!</v>
      </c>
    </row>
    <row r="22" spans="1:15" ht="20.25" customHeight="1" x14ac:dyDescent="0.15">
      <c r="A22" s="571" t="s">
        <v>206</v>
      </c>
      <c r="B22" s="572"/>
      <c r="C22" s="572"/>
      <c r="D22" s="573"/>
      <c r="E22" s="83" t="s">
        <v>203</v>
      </c>
      <c r="F22" s="299"/>
      <c r="G22" s="300"/>
      <c r="H22" s="299"/>
      <c r="I22" s="301"/>
      <c r="J22" s="199">
        <f t="shared" si="0"/>
        <v>0</v>
      </c>
      <c r="M22" s="182" t="s">
        <v>338</v>
      </c>
      <c r="N22" s="184" t="s">
        <v>339</v>
      </c>
      <c r="O22" s="183" t="s">
        <v>340</v>
      </c>
    </row>
    <row r="23" spans="1:15" ht="20.25" customHeight="1" x14ac:dyDescent="0.15">
      <c r="A23" s="590"/>
      <c r="B23" s="591"/>
      <c r="C23" s="591"/>
      <c r="D23" s="592"/>
      <c r="E23" s="200" t="s">
        <v>201</v>
      </c>
      <c r="F23" s="201"/>
      <c r="G23" s="202"/>
      <c r="H23" s="201"/>
      <c r="I23" s="203"/>
      <c r="J23" s="198">
        <f t="shared" si="0"/>
        <v>0</v>
      </c>
      <c r="M23" s="185"/>
      <c r="N23" s="185"/>
      <c r="O23" s="186" t="e">
        <f>ROUNDDOWN(M23/N23,1)</f>
        <v>#DIV/0!</v>
      </c>
    </row>
    <row r="24" spans="1:15" ht="20.25" customHeight="1" x14ac:dyDescent="0.15">
      <c r="A24" s="571" t="s">
        <v>2238</v>
      </c>
      <c r="B24" s="572"/>
      <c r="C24" s="572"/>
      <c r="D24" s="573"/>
      <c r="E24" s="83" t="s">
        <v>203</v>
      </c>
      <c r="F24" s="299"/>
      <c r="G24" s="300"/>
      <c r="H24" s="299"/>
      <c r="I24" s="301"/>
      <c r="J24" s="199">
        <f t="shared" si="0"/>
        <v>0</v>
      </c>
      <c r="M24" s="182" t="s">
        <v>338</v>
      </c>
      <c r="N24" s="184" t="s">
        <v>339</v>
      </c>
      <c r="O24" s="183" t="s">
        <v>340</v>
      </c>
    </row>
    <row r="25" spans="1:15" ht="20.25" customHeight="1" x14ac:dyDescent="0.15">
      <c r="A25" s="590"/>
      <c r="B25" s="591"/>
      <c r="C25" s="591"/>
      <c r="D25" s="592"/>
      <c r="E25" s="200" t="s">
        <v>201</v>
      </c>
      <c r="F25" s="201"/>
      <c r="G25" s="202"/>
      <c r="H25" s="201"/>
      <c r="I25" s="203"/>
      <c r="J25" s="198">
        <f t="shared" si="0"/>
        <v>0</v>
      </c>
      <c r="M25" s="185"/>
      <c r="N25" s="185"/>
      <c r="O25" s="186" t="e">
        <f>ROUNDDOWN(M25/N25,1)</f>
        <v>#DIV/0!</v>
      </c>
    </row>
    <row r="26" spans="1:15" ht="20.25" customHeight="1" x14ac:dyDescent="0.15">
      <c r="A26" s="565" t="s">
        <v>2239</v>
      </c>
      <c r="B26" s="566"/>
      <c r="C26" s="566"/>
      <c r="D26" s="567"/>
      <c r="E26" s="83" t="s">
        <v>203</v>
      </c>
      <c r="F26" s="299"/>
      <c r="G26" s="300"/>
      <c r="H26" s="299"/>
      <c r="I26" s="301"/>
      <c r="J26" s="199">
        <f t="shared" si="0"/>
        <v>0</v>
      </c>
      <c r="M26" s="182" t="s">
        <v>338</v>
      </c>
      <c r="N26" s="184" t="s">
        <v>339</v>
      </c>
      <c r="O26" s="183" t="s">
        <v>340</v>
      </c>
    </row>
    <row r="27" spans="1:15" ht="20.25" customHeight="1" x14ac:dyDescent="0.15">
      <c r="A27" s="568"/>
      <c r="B27" s="569"/>
      <c r="C27" s="569"/>
      <c r="D27" s="570"/>
      <c r="E27" s="200" t="s">
        <v>201</v>
      </c>
      <c r="F27" s="201"/>
      <c r="G27" s="202"/>
      <c r="H27" s="201"/>
      <c r="I27" s="203"/>
      <c r="J27" s="198">
        <f t="shared" si="0"/>
        <v>0</v>
      </c>
      <c r="M27" s="185"/>
      <c r="N27" s="185"/>
      <c r="O27" s="186" t="e">
        <f>ROUNDDOWN(M27/N27,1)</f>
        <v>#DIV/0!</v>
      </c>
    </row>
    <row r="28" spans="1:15" ht="20.25" customHeight="1" x14ac:dyDescent="0.15">
      <c r="A28" s="565" t="s">
        <v>205</v>
      </c>
      <c r="B28" s="566"/>
      <c r="C28" s="566"/>
      <c r="D28" s="567"/>
      <c r="E28" s="83" t="s">
        <v>203</v>
      </c>
      <c r="F28" s="299"/>
      <c r="G28" s="300"/>
      <c r="H28" s="299"/>
      <c r="I28" s="301"/>
      <c r="J28" s="199">
        <f t="shared" si="0"/>
        <v>0</v>
      </c>
      <c r="M28" s="182" t="s">
        <v>338</v>
      </c>
      <c r="N28" s="184" t="s">
        <v>339</v>
      </c>
      <c r="O28" s="183" t="s">
        <v>340</v>
      </c>
    </row>
    <row r="29" spans="1:15" ht="20.25" customHeight="1" x14ac:dyDescent="0.15">
      <c r="A29" s="568"/>
      <c r="B29" s="569"/>
      <c r="C29" s="569"/>
      <c r="D29" s="570"/>
      <c r="E29" s="200" t="s">
        <v>201</v>
      </c>
      <c r="F29" s="201"/>
      <c r="G29" s="202"/>
      <c r="H29" s="201"/>
      <c r="I29" s="203"/>
      <c r="J29" s="198">
        <f t="shared" si="0"/>
        <v>0</v>
      </c>
      <c r="M29" s="185"/>
      <c r="N29" s="185"/>
      <c r="O29" s="186" t="e">
        <f>ROUNDDOWN(M29/N29,1)</f>
        <v>#DIV/0!</v>
      </c>
    </row>
    <row r="30" spans="1:15" s="15" customFormat="1" ht="20.25" customHeight="1" x14ac:dyDescent="0.15">
      <c r="A30" s="571" t="s">
        <v>204</v>
      </c>
      <c r="B30" s="566"/>
      <c r="C30" s="566"/>
      <c r="D30" s="566"/>
      <c r="E30" s="83" t="s">
        <v>203</v>
      </c>
      <c r="F30" s="299"/>
      <c r="G30" s="300"/>
      <c r="H30" s="299"/>
      <c r="I30" s="301"/>
      <c r="J30" s="199">
        <f t="shared" si="0"/>
        <v>0</v>
      </c>
      <c r="M30" s="182" t="s">
        <v>338</v>
      </c>
      <c r="N30" s="184" t="s">
        <v>339</v>
      </c>
      <c r="O30" s="183" t="s">
        <v>340</v>
      </c>
    </row>
    <row r="31" spans="1:15" s="15" customFormat="1" ht="20.25" customHeight="1" x14ac:dyDescent="0.15">
      <c r="A31" s="568"/>
      <c r="B31" s="569"/>
      <c r="C31" s="569"/>
      <c r="D31" s="569"/>
      <c r="E31" s="200" t="s">
        <v>201</v>
      </c>
      <c r="F31" s="201"/>
      <c r="G31" s="202"/>
      <c r="H31" s="201"/>
      <c r="I31" s="203"/>
      <c r="J31" s="198">
        <f t="shared" si="0"/>
        <v>0</v>
      </c>
      <c r="M31" s="185"/>
      <c r="N31" s="185"/>
      <c r="O31" s="186" t="e">
        <f>ROUNDDOWN(M31/N31,1)</f>
        <v>#DIV/0!</v>
      </c>
    </row>
    <row r="32" spans="1:15" s="15" customFormat="1" ht="20.25" customHeight="1" x14ac:dyDescent="0.15">
      <c r="A32" s="571" t="s">
        <v>2240</v>
      </c>
      <c r="B32" s="566"/>
      <c r="C32" s="566"/>
      <c r="D32" s="567"/>
      <c r="E32" s="83" t="s">
        <v>203</v>
      </c>
      <c r="F32" s="299"/>
      <c r="G32" s="300"/>
      <c r="H32" s="299"/>
      <c r="I32" s="301"/>
      <c r="J32" s="199">
        <f t="shared" si="0"/>
        <v>0</v>
      </c>
      <c r="M32" s="182" t="s">
        <v>338</v>
      </c>
      <c r="N32" s="184" t="s">
        <v>339</v>
      </c>
      <c r="O32" s="183" t="s">
        <v>340</v>
      </c>
    </row>
    <row r="33" spans="1:15" s="15" customFormat="1" ht="20.25" customHeight="1" x14ac:dyDescent="0.15">
      <c r="A33" s="568"/>
      <c r="B33" s="569"/>
      <c r="C33" s="569"/>
      <c r="D33" s="570"/>
      <c r="E33" s="200" t="s">
        <v>201</v>
      </c>
      <c r="F33" s="201"/>
      <c r="G33" s="202"/>
      <c r="H33" s="201"/>
      <c r="I33" s="203"/>
      <c r="J33" s="198">
        <f t="shared" si="0"/>
        <v>0</v>
      </c>
      <c r="M33" s="185"/>
      <c r="N33" s="185"/>
      <c r="O33" s="186" t="e">
        <f>ROUNDDOWN(M33/N33,1)</f>
        <v>#DIV/0!</v>
      </c>
    </row>
    <row r="34" spans="1:15" s="15" customFormat="1" ht="20.25" customHeight="1" x14ac:dyDescent="0.15">
      <c r="A34" s="571" t="s">
        <v>2241</v>
      </c>
      <c r="B34" s="572"/>
      <c r="C34" s="572"/>
      <c r="D34" s="573"/>
      <c r="E34" s="83" t="s">
        <v>203</v>
      </c>
      <c r="F34" s="299"/>
      <c r="G34" s="300"/>
      <c r="H34" s="299"/>
      <c r="I34" s="301"/>
      <c r="J34" s="199">
        <f t="shared" si="0"/>
        <v>0</v>
      </c>
      <c r="M34" s="182" t="s">
        <v>338</v>
      </c>
      <c r="N34" s="184" t="s">
        <v>339</v>
      </c>
      <c r="O34" s="183" t="s">
        <v>340</v>
      </c>
    </row>
    <row r="35" spans="1:15" ht="20.25" customHeight="1" thickBot="1" x14ac:dyDescent="0.2">
      <c r="A35" s="574"/>
      <c r="B35" s="575"/>
      <c r="C35" s="575"/>
      <c r="D35" s="576"/>
      <c r="E35" s="200" t="s">
        <v>201</v>
      </c>
      <c r="F35" s="201"/>
      <c r="G35" s="202"/>
      <c r="H35" s="201"/>
      <c r="I35" s="203"/>
      <c r="J35" s="198">
        <f t="shared" si="0"/>
        <v>0</v>
      </c>
      <c r="M35" s="185"/>
      <c r="N35" s="185"/>
      <c r="O35" s="186" t="e">
        <f>ROUNDDOWN(M35/N35,1)</f>
        <v>#DIV/0!</v>
      </c>
    </row>
    <row r="36" spans="1:15" ht="20.25" customHeight="1" thickTop="1" x14ac:dyDescent="0.15">
      <c r="A36" s="593" t="s">
        <v>20</v>
      </c>
      <c r="B36" s="594"/>
      <c r="C36" s="594"/>
      <c r="D36" s="595"/>
      <c r="E36" s="187" t="s">
        <v>203</v>
      </c>
      <c r="F36" s="188">
        <f>F18+F20+F22+F24+F26+F28+F30+F32+F34</f>
        <v>0</v>
      </c>
      <c r="G36" s="189">
        <f t="shared" ref="G36:J37" si="1">G18+G20+G22+G24+G26+G28+G30+G32+G34</f>
        <v>0</v>
      </c>
      <c r="H36" s="188">
        <f t="shared" si="1"/>
        <v>0</v>
      </c>
      <c r="I36" s="190">
        <f t="shared" si="1"/>
        <v>0</v>
      </c>
      <c r="J36" s="191">
        <f t="shared" si="1"/>
        <v>0</v>
      </c>
      <c r="K36" s="15" t="s">
        <v>202</v>
      </c>
    </row>
    <row r="37" spans="1:15" ht="20.25" customHeight="1" thickBot="1" x14ac:dyDescent="0.2">
      <c r="A37" s="596"/>
      <c r="B37" s="597"/>
      <c r="C37" s="597"/>
      <c r="D37" s="598"/>
      <c r="E37" s="192" t="s">
        <v>201</v>
      </c>
      <c r="F37" s="193">
        <f>F19+F21+F23+F25+F27+F29+F31+F33+F35</f>
        <v>0</v>
      </c>
      <c r="G37" s="194">
        <f t="shared" si="1"/>
        <v>0</v>
      </c>
      <c r="H37" s="193">
        <f t="shared" si="1"/>
        <v>0</v>
      </c>
      <c r="I37" s="195">
        <f t="shared" si="1"/>
        <v>0</v>
      </c>
      <c r="J37" s="196">
        <f t="shared" si="1"/>
        <v>0</v>
      </c>
    </row>
    <row r="38" spans="1:15" ht="8.25" customHeight="1" x14ac:dyDescent="0.15">
      <c r="F38" s="82"/>
      <c r="G38" s="82"/>
    </row>
    <row r="39" spans="1:15" ht="3.75" customHeight="1" thickBot="1" x14ac:dyDescent="0.2"/>
    <row r="40" spans="1:15" ht="27.75" customHeight="1" thickBot="1" x14ac:dyDescent="0.2">
      <c r="E40" s="577" t="s">
        <v>1121</v>
      </c>
      <c r="F40" s="578"/>
      <c r="G40" s="578"/>
      <c r="H40" s="578"/>
      <c r="I40" s="579"/>
    </row>
    <row r="41" spans="1:15" ht="9" customHeight="1" thickBot="1" x14ac:dyDescent="0.2"/>
    <row r="42" spans="1:15" x14ac:dyDescent="0.15">
      <c r="A42" s="92"/>
      <c r="B42" s="91"/>
      <c r="C42" s="580"/>
      <c r="D42" s="580"/>
      <c r="E42" s="582" t="s">
        <v>99</v>
      </c>
      <c r="F42" s="584" t="s">
        <v>3</v>
      </c>
      <c r="G42" s="585"/>
      <c r="H42" s="584" t="s">
        <v>211</v>
      </c>
      <c r="I42" s="585"/>
    </row>
    <row r="43" spans="1:15" ht="18" customHeight="1" thickBot="1" x14ac:dyDescent="0.2">
      <c r="A43" s="90"/>
      <c r="B43" s="89"/>
      <c r="C43" s="581"/>
      <c r="D43" s="581"/>
      <c r="E43" s="583"/>
      <c r="F43" s="88" t="s">
        <v>210</v>
      </c>
      <c r="G43" s="87" t="s">
        <v>209</v>
      </c>
      <c r="H43" s="86" t="s">
        <v>210</v>
      </c>
      <c r="I43" s="87" t="s">
        <v>209</v>
      </c>
    </row>
    <row r="44" spans="1:15" ht="24.75" customHeight="1" x14ac:dyDescent="0.15">
      <c r="A44" s="586" t="s">
        <v>208</v>
      </c>
      <c r="B44" s="587"/>
      <c r="C44" s="587"/>
      <c r="D44" s="587"/>
      <c r="E44" s="84" t="s">
        <v>203</v>
      </c>
      <c r="F44" s="319"/>
      <c r="G44" s="320"/>
      <c r="H44" s="319"/>
      <c r="I44" s="320"/>
    </row>
    <row r="45" spans="1:15" ht="24.75" customHeight="1" x14ac:dyDescent="0.15">
      <c r="A45" s="568"/>
      <c r="B45" s="569"/>
      <c r="C45" s="569"/>
      <c r="D45" s="569"/>
      <c r="E45" s="200" t="s">
        <v>201</v>
      </c>
      <c r="F45" s="321" t="str">
        <f>IF(AND(F18&lt;&gt;"",F19=""),"未入力",IF(F18&gt;=F19,"OK","実人数を上回っています"))</f>
        <v>OK</v>
      </c>
      <c r="G45" s="324" t="str">
        <f>IF(AND(G18&lt;&gt;"",G19=""),"未入力",IF(G18&gt;=G19,"OK","実人数を上回っています"))</f>
        <v>OK</v>
      </c>
      <c r="H45" s="321" t="str">
        <f>IF(AND(H18&lt;&gt;"",H19=""),"未入力",IF(H18&gt;=H19,"OK","実人数を上回っています"))</f>
        <v>OK</v>
      </c>
      <c r="I45" s="324" t="str">
        <f>IF(AND(I18&lt;&gt;"",I19=""),"未入力",IF(I18&gt;=I19,"OK","実人数を上回っています"))</f>
        <v>OK</v>
      </c>
    </row>
    <row r="46" spans="1:15" ht="24.75" customHeight="1" x14ac:dyDescent="0.15">
      <c r="A46" s="588" t="s">
        <v>207</v>
      </c>
      <c r="B46" s="589"/>
      <c r="C46" s="589"/>
      <c r="D46" s="589"/>
      <c r="E46" s="83" t="s">
        <v>203</v>
      </c>
      <c r="F46" s="322"/>
      <c r="G46" s="323"/>
      <c r="H46" s="322"/>
      <c r="I46" s="323"/>
    </row>
    <row r="47" spans="1:15" ht="24.75" customHeight="1" x14ac:dyDescent="0.15">
      <c r="A47" s="568"/>
      <c r="B47" s="569"/>
      <c r="C47" s="569"/>
      <c r="D47" s="569"/>
      <c r="E47" s="200" t="s">
        <v>201</v>
      </c>
      <c r="F47" s="321" t="str">
        <f>IF(AND(F20&lt;&gt;"",F21=""),"未入力",IF(F20&gt;=F21,"OK","実人数を上回っています"))</f>
        <v>OK</v>
      </c>
      <c r="G47" s="324" t="str">
        <f>IF(AND(G20&lt;&gt;"",G21=""),"未入力",IF(G20&gt;=G21,"OK","実人数を上回っています"))</f>
        <v>OK</v>
      </c>
      <c r="H47" s="321" t="str">
        <f>IF(AND(H20&lt;&gt;"",H21=""),"未入力",IF(H20&gt;=H21,"OK","実人数を上回っています"))</f>
        <v>OK</v>
      </c>
      <c r="I47" s="324" t="str">
        <f>IF(AND(I20&lt;&gt;"",I21=""),"未入力",IF(I20&gt;=I21,"OK","実人数を上回っています"))</f>
        <v>OK</v>
      </c>
    </row>
    <row r="48" spans="1:15" ht="24.75" customHeight="1" x14ac:dyDescent="0.15">
      <c r="A48" s="571" t="s">
        <v>206</v>
      </c>
      <c r="B48" s="572"/>
      <c r="C48" s="572"/>
      <c r="D48" s="573"/>
      <c r="E48" s="83" t="s">
        <v>203</v>
      </c>
      <c r="F48" s="322"/>
      <c r="G48" s="323"/>
      <c r="H48" s="322"/>
      <c r="I48" s="323"/>
    </row>
    <row r="49" spans="1:9" ht="24.75" customHeight="1" x14ac:dyDescent="0.15">
      <c r="A49" s="590"/>
      <c r="B49" s="591"/>
      <c r="C49" s="591"/>
      <c r="D49" s="592"/>
      <c r="E49" s="200" t="s">
        <v>201</v>
      </c>
      <c r="F49" s="321" t="str">
        <f>IF(AND(F22&lt;&gt;"",F23=""),"未入力",IF(F22&gt;=F23,"OK","実人数を上回っています"))</f>
        <v>OK</v>
      </c>
      <c r="G49" s="324" t="str">
        <f>IF(AND(G22&lt;&gt;"",G23=""),"未入力",IF(G22&gt;=G23,"OK","実人数を上回っています"))</f>
        <v>OK</v>
      </c>
      <c r="H49" s="321" t="str">
        <f>IF(AND(H22&lt;&gt;"",H23=""),"未入力",IF(H22&gt;=H23,"OK","実人数を上回っています"))</f>
        <v>OK</v>
      </c>
      <c r="I49" s="324" t="str">
        <f>IF(AND(I22&lt;&gt;"",I23=""),"未入力",IF(I22&gt;=I23,"OK","実人数を上回っています"))</f>
        <v>OK</v>
      </c>
    </row>
    <row r="50" spans="1:9" ht="24.75" customHeight="1" x14ac:dyDescent="0.15">
      <c r="A50" s="571" t="s">
        <v>2238</v>
      </c>
      <c r="B50" s="572"/>
      <c r="C50" s="572"/>
      <c r="D50" s="573"/>
      <c r="E50" s="83" t="s">
        <v>203</v>
      </c>
      <c r="F50" s="322"/>
      <c r="G50" s="323"/>
      <c r="H50" s="322"/>
      <c r="I50" s="323"/>
    </row>
    <row r="51" spans="1:9" ht="24.75" customHeight="1" x14ac:dyDescent="0.15">
      <c r="A51" s="590"/>
      <c r="B51" s="591"/>
      <c r="C51" s="591"/>
      <c r="D51" s="592"/>
      <c r="E51" s="200" t="s">
        <v>201</v>
      </c>
      <c r="F51" s="321" t="str">
        <f>IF(AND(F24&lt;&gt;"",F25=""),"未入力",IF(F24&gt;=F25,"OK","実人数を上回っています"))</f>
        <v>OK</v>
      </c>
      <c r="G51" s="324" t="str">
        <f>IF(AND(G24&lt;&gt;"",G25=""),"未入力",IF(G24&gt;=G25,"OK","実人数を上回っています"))</f>
        <v>OK</v>
      </c>
      <c r="H51" s="321" t="str">
        <f>IF(AND(H24&lt;&gt;"",H25=""),"未入力",IF(H24&gt;=H25,"OK","実人数を上回っています"))</f>
        <v>OK</v>
      </c>
      <c r="I51" s="324" t="str">
        <f>IF(AND(I24&lt;&gt;"",I25=""),"未入力",IF(I24&gt;=I25,"OK","実人数を上回っています"))</f>
        <v>OK</v>
      </c>
    </row>
    <row r="52" spans="1:9" ht="24.75" customHeight="1" x14ac:dyDescent="0.15">
      <c r="A52" s="565" t="s">
        <v>2239</v>
      </c>
      <c r="B52" s="566"/>
      <c r="C52" s="566"/>
      <c r="D52" s="567"/>
      <c r="E52" s="83" t="s">
        <v>203</v>
      </c>
      <c r="F52" s="322"/>
      <c r="G52" s="323"/>
      <c r="H52" s="322"/>
      <c r="I52" s="323"/>
    </row>
    <row r="53" spans="1:9" ht="24.75" customHeight="1" x14ac:dyDescent="0.15">
      <c r="A53" s="568"/>
      <c r="B53" s="569"/>
      <c r="C53" s="569"/>
      <c r="D53" s="570"/>
      <c r="E53" s="200" t="s">
        <v>201</v>
      </c>
      <c r="F53" s="321" t="str">
        <f>IF(AND(F26&lt;&gt;"",F27=""),"未入力",IF(F26&gt;=F27,"OK","実人数を上回っています"))</f>
        <v>OK</v>
      </c>
      <c r="G53" s="324" t="str">
        <f>IF(AND(G26&lt;&gt;"",G27=""),"未入力",IF(G26&gt;=G27,"OK","実人数を上回っています"))</f>
        <v>OK</v>
      </c>
      <c r="H53" s="321" t="str">
        <f>IF(AND(H26&lt;&gt;"",H27=""),"未入力",IF(H26&gt;=H27,"OK","実人数を上回っています"))</f>
        <v>OK</v>
      </c>
      <c r="I53" s="324" t="str">
        <f>IF(AND(I26&lt;&gt;"",I27=""),"未入力",IF(I26&gt;=I27,"OK","実人数を上回っています"))</f>
        <v>OK</v>
      </c>
    </row>
    <row r="54" spans="1:9" ht="24.75" customHeight="1" x14ac:dyDescent="0.15">
      <c r="A54" s="565" t="s">
        <v>205</v>
      </c>
      <c r="B54" s="566"/>
      <c r="C54" s="566"/>
      <c r="D54" s="567"/>
      <c r="E54" s="83" t="s">
        <v>203</v>
      </c>
      <c r="F54" s="322"/>
      <c r="G54" s="323"/>
      <c r="H54" s="322"/>
      <c r="I54" s="323"/>
    </row>
    <row r="55" spans="1:9" ht="24.75" customHeight="1" x14ac:dyDescent="0.15">
      <c r="A55" s="568"/>
      <c r="B55" s="569"/>
      <c r="C55" s="569"/>
      <c r="D55" s="570"/>
      <c r="E55" s="200" t="s">
        <v>201</v>
      </c>
      <c r="F55" s="321" t="str">
        <f>IF(AND(F28&lt;&gt;"",F29=""),"未入力",IF(F28&gt;=F29,"OK","実人数を上回っています"))</f>
        <v>OK</v>
      </c>
      <c r="G55" s="324" t="str">
        <f>IF(AND(G28&lt;&gt;"",G29=""),"未入力",IF(G28&gt;=G29,"OK","実人数を上回っています"))</f>
        <v>OK</v>
      </c>
      <c r="H55" s="321" t="str">
        <f>IF(AND(H28&lt;&gt;"",H29=""),"未入力",IF(H28&gt;=H29,"OK","実人数を上回っています"))</f>
        <v>OK</v>
      </c>
      <c r="I55" s="324" t="str">
        <f>IF(AND(I28&lt;&gt;"",I29=""),"未入力",IF(I28&gt;=I29,"OK","実人数を上回っています"))</f>
        <v>OK</v>
      </c>
    </row>
    <row r="56" spans="1:9" ht="24.75" customHeight="1" x14ac:dyDescent="0.15">
      <c r="A56" s="571" t="s">
        <v>204</v>
      </c>
      <c r="B56" s="566"/>
      <c r="C56" s="566"/>
      <c r="D56" s="566"/>
      <c r="E56" s="83" t="s">
        <v>203</v>
      </c>
      <c r="F56" s="322"/>
      <c r="G56" s="323"/>
      <c r="H56" s="322"/>
      <c r="I56" s="323"/>
    </row>
    <row r="57" spans="1:9" ht="24.75" customHeight="1" x14ac:dyDescent="0.15">
      <c r="A57" s="568"/>
      <c r="B57" s="569"/>
      <c r="C57" s="569"/>
      <c r="D57" s="569"/>
      <c r="E57" s="200" t="s">
        <v>201</v>
      </c>
      <c r="F57" s="321" t="str">
        <f>IF(AND(F30&lt;&gt;"",F31=""),"未入力",IF(F30&gt;=F31,"OK","実人数を上回っています"))</f>
        <v>OK</v>
      </c>
      <c r="G57" s="324" t="str">
        <f>IF(AND(G30&lt;&gt;"",G31=""),"未入力",IF(G30&gt;=G31,"OK","実人数を上回っています"))</f>
        <v>OK</v>
      </c>
      <c r="H57" s="321" t="str">
        <f>IF(AND(H30&lt;&gt;"",H31=""),"未入力",IF(H30&gt;=H31,"OK","実人数を上回っています"))</f>
        <v>OK</v>
      </c>
      <c r="I57" s="324" t="str">
        <f>IF(AND(I30&lt;&gt;"",I31=""),"未入力",IF(I30&gt;=I31,"OK","実人数を上回っています"))</f>
        <v>OK</v>
      </c>
    </row>
    <row r="58" spans="1:9" ht="24.75" customHeight="1" x14ac:dyDescent="0.15">
      <c r="A58" s="571" t="s">
        <v>2240</v>
      </c>
      <c r="B58" s="566"/>
      <c r="C58" s="566"/>
      <c r="D58" s="567"/>
      <c r="E58" s="83" t="s">
        <v>203</v>
      </c>
      <c r="F58" s="322"/>
      <c r="G58" s="323"/>
      <c r="H58" s="322"/>
      <c r="I58" s="323"/>
    </row>
    <row r="59" spans="1:9" ht="24.75" customHeight="1" x14ac:dyDescent="0.15">
      <c r="A59" s="568"/>
      <c r="B59" s="569"/>
      <c r="C59" s="569"/>
      <c r="D59" s="570"/>
      <c r="E59" s="200" t="s">
        <v>201</v>
      </c>
      <c r="F59" s="321" t="str">
        <f>IF(AND(F32&lt;&gt;"",F33=""),"未入力",IF(F32&gt;=F33,"OK","実人数を上回っています"))</f>
        <v>OK</v>
      </c>
      <c r="G59" s="324" t="str">
        <f>IF(AND(G32&lt;&gt;"",G33=""),"未入力",IF(G32&gt;=G33,"OK","実人数を上回っています"))</f>
        <v>OK</v>
      </c>
      <c r="H59" s="321" t="str">
        <f>IF(AND(H32&lt;&gt;"",H33=""),"未入力",IF(H32&gt;=H33,"OK","実人数を上回っています"))</f>
        <v>OK</v>
      </c>
      <c r="I59" s="324" t="str">
        <f>IF(AND(I32&lt;&gt;"",I33=""),"未入力",IF(I32&gt;=I33,"OK","実人数を上回っています"))</f>
        <v>OK</v>
      </c>
    </row>
    <row r="60" spans="1:9" ht="24.75" customHeight="1" x14ac:dyDescent="0.15">
      <c r="A60" s="571" t="s">
        <v>2241</v>
      </c>
      <c r="B60" s="572"/>
      <c r="C60" s="572"/>
      <c r="D60" s="573"/>
      <c r="E60" s="83" t="s">
        <v>203</v>
      </c>
      <c r="F60" s="322"/>
      <c r="G60" s="323"/>
      <c r="H60" s="322"/>
      <c r="I60" s="323"/>
    </row>
    <row r="61" spans="1:9" ht="24.75" customHeight="1" thickBot="1" x14ac:dyDescent="0.2">
      <c r="A61" s="574"/>
      <c r="B61" s="575"/>
      <c r="C61" s="575"/>
      <c r="D61" s="576"/>
      <c r="E61" s="200" t="s">
        <v>201</v>
      </c>
      <c r="F61" s="321" t="str">
        <f>IF(AND(F34&lt;&gt;"",F35=""),"未入力",IF(F34&gt;=F35,"OK","実人数を上回っています"))</f>
        <v>OK</v>
      </c>
      <c r="G61" s="324" t="str">
        <f>IF(AND(G34&lt;&gt;"",G35=""),"未入力",IF(G34&gt;=G35,"OK","実人数を上回っています"))</f>
        <v>OK</v>
      </c>
      <c r="H61" s="321" t="str">
        <f>IF(AND(H34&lt;&gt;"",H35=""),"未入力",IF(H34&gt;=H35,"OK","実人数を上回っています"))</f>
        <v>OK</v>
      </c>
      <c r="I61" s="324" t="str">
        <f>IF(AND(I34&lt;&gt;"",I35=""),"未入力",IF(I34&gt;=I35,"OK","実人数を上回っています"))</f>
        <v>OK</v>
      </c>
    </row>
    <row r="62" spans="1:9" ht="14.25" thickTop="1" x14ac:dyDescent="0.15"/>
  </sheetData>
  <sheetProtection sheet="1" objects="1" scenarios="1" selectLockedCells="1"/>
  <mergeCells count="31">
    <mergeCell ref="A18:D19"/>
    <mergeCell ref="E16:E17"/>
    <mergeCell ref="A22:D23"/>
    <mergeCell ref="A2:J2"/>
    <mergeCell ref="J16:J17"/>
    <mergeCell ref="H16:I16"/>
    <mergeCell ref="A8:J8"/>
    <mergeCell ref="C16:D17"/>
    <mergeCell ref="F16:G16"/>
    <mergeCell ref="A28:D29"/>
    <mergeCell ref="A20:D21"/>
    <mergeCell ref="A36:D37"/>
    <mergeCell ref="A30:D31"/>
    <mergeCell ref="A32:D33"/>
    <mergeCell ref="A34:D35"/>
    <mergeCell ref="A24:D25"/>
    <mergeCell ref="A26:D27"/>
    <mergeCell ref="A54:D55"/>
    <mergeCell ref="A56:D57"/>
    <mergeCell ref="A58:D59"/>
    <mergeCell ref="A60:D61"/>
    <mergeCell ref="E40:I40"/>
    <mergeCell ref="C42:D43"/>
    <mergeCell ref="E42:E43"/>
    <mergeCell ref="F42:G42"/>
    <mergeCell ref="H42:I42"/>
    <mergeCell ref="A44:D45"/>
    <mergeCell ref="A46:D47"/>
    <mergeCell ref="A48:D49"/>
    <mergeCell ref="A50:D51"/>
    <mergeCell ref="A52:D53"/>
  </mergeCells>
  <phoneticPr fontId="5"/>
  <pageMargins left="0.78740157480314965" right="0.59055118110236227" top="0.74803149606299213" bottom="0.55118110236220474" header="0.31496062992125984" footer="0.31496062992125984"/>
  <pageSetup paperSize="9" scale="94" firstPageNumber="110" orientation="portrait" useFirstPageNumber="1" r:id="rId1"/>
  <headerFooter scaleWithDoc="0">
    <oddFooter>&amp;C&amp;"ＭＳ 明朝,標準"&amp;12-3-</oddFooter>
    <firstFooter>&amp;C2</firstFooter>
  </headerFooter>
  <rowBreaks count="1" manualBreakCount="1">
    <brk id="39" max="14" man="1"/>
  </rowBreaks>
  <colBreaks count="1" manualBreakCount="1">
    <brk id="11" max="6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69102-0A12-4A86-BFD1-7F6539ED05FC}">
  <dimension ref="A1:S65"/>
  <sheetViews>
    <sheetView view="pageBreakPreview" zoomScaleNormal="100" zoomScaleSheetLayoutView="100" workbookViewId="0">
      <selection activeCell="H7" sqref="H7:I7"/>
    </sheetView>
  </sheetViews>
  <sheetFormatPr defaultColWidth="9" defaultRowHeight="13.5" x14ac:dyDescent="0.15"/>
  <cols>
    <col min="1" max="1" width="2" style="1" customWidth="1"/>
    <col min="2" max="6" width="5.125" style="1" customWidth="1"/>
    <col min="7" max="7" width="4.375" style="1" customWidth="1"/>
    <col min="8" max="16" width="5.125" style="1" customWidth="1"/>
    <col min="17" max="17" width="6.125" style="1" customWidth="1"/>
    <col min="18" max="18" width="4.125" style="1" customWidth="1"/>
    <col min="19" max="16384" width="9" style="1"/>
  </cols>
  <sheetData>
    <row r="1" spans="1:19" ht="26.25" customHeight="1" x14ac:dyDescent="0.15"/>
    <row r="2" spans="1:19" s="103" customFormat="1" ht="14.25" x14ac:dyDescent="0.15">
      <c r="A2" s="106" t="s">
        <v>1133</v>
      </c>
      <c r="P2" s="107"/>
      <c r="Q2" s="105" t="s">
        <v>235</v>
      </c>
      <c r="R2" s="107"/>
    </row>
    <row r="3" spans="1:19" ht="5.25" customHeight="1" thickBot="1" x14ac:dyDescent="0.2"/>
    <row r="4" spans="1:19" ht="20.25" customHeight="1" x14ac:dyDescent="0.15">
      <c r="B4" s="625"/>
      <c r="C4" s="626"/>
      <c r="D4" s="626"/>
      <c r="E4" s="626"/>
      <c r="F4" s="626"/>
      <c r="G4" s="627"/>
      <c r="H4" s="584" t="s">
        <v>212</v>
      </c>
      <c r="I4" s="636"/>
      <c r="J4" s="636"/>
      <c r="K4" s="637"/>
      <c r="L4" s="638" t="s">
        <v>4</v>
      </c>
      <c r="M4" s="639"/>
      <c r="N4" s="639"/>
      <c r="O4" s="639"/>
      <c r="P4" s="652" t="s">
        <v>78</v>
      </c>
      <c r="Q4" s="653"/>
    </row>
    <row r="5" spans="1:19" ht="14.25" thickBot="1" x14ac:dyDescent="0.2">
      <c r="B5" s="628"/>
      <c r="C5" s="629"/>
      <c r="D5" s="629"/>
      <c r="E5" s="629"/>
      <c r="F5" s="629"/>
      <c r="G5" s="630"/>
      <c r="H5" s="658" t="s">
        <v>210</v>
      </c>
      <c r="I5" s="659"/>
      <c r="J5" s="660" t="s">
        <v>209</v>
      </c>
      <c r="K5" s="661"/>
      <c r="L5" s="662" t="s">
        <v>210</v>
      </c>
      <c r="M5" s="659"/>
      <c r="N5" s="660" t="s">
        <v>209</v>
      </c>
      <c r="O5" s="662"/>
      <c r="P5" s="654"/>
      <c r="Q5" s="655"/>
    </row>
    <row r="6" spans="1:19" ht="22.5" customHeight="1" x14ac:dyDescent="0.15">
      <c r="B6" s="584" t="s">
        <v>234</v>
      </c>
      <c r="C6" s="602"/>
      <c r="D6" s="602"/>
      <c r="E6" s="602"/>
      <c r="F6" s="602"/>
      <c r="G6" s="585"/>
      <c r="H6" s="631"/>
      <c r="I6" s="632"/>
      <c r="J6" s="632"/>
      <c r="K6" s="633"/>
      <c r="L6" s="634"/>
      <c r="M6" s="632"/>
      <c r="N6" s="632"/>
      <c r="O6" s="635"/>
      <c r="P6" s="656">
        <f>SUM(H6:O6)</f>
        <v>0</v>
      </c>
      <c r="Q6" s="657"/>
    </row>
    <row r="7" spans="1:19" ht="22.5" customHeight="1" x14ac:dyDescent="0.15">
      <c r="B7" s="606" t="s">
        <v>233</v>
      </c>
      <c r="C7" s="607"/>
      <c r="D7" s="607"/>
      <c r="E7" s="607"/>
      <c r="F7" s="607"/>
      <c r="G7" s="608"/>
      <c r="H7" s="609"/>
      <c r="I7" s="610"/>
      <c r="J7" s="610"/>
      <c r="K7" s="611"/>
      <c r="L7" s="612"/>
      <c r="M7" s="610"/>
      <c r="N7" s="610"/>
      <c r="O7" s="613"/>
      <c r="P7" s="614">
        <f t="shared" ref="P7:P11" si="0">SUM(H7:O7)</f>
        <v>0</v>
      </c>
      <c r="Q7" s="615"/>
    </row>
    <row r="8" spans="1:19" ht="22.5" customHeight="1" x14ac:dyDescent="0.15">
      <c r="B8" s="606" t="s">
        <v>232</v>
      </c>
      <c r="C8" s="607"/>
      <c r="D8" s="607"/>
      <c r="E8" s="607"/>
      <c r="F8" s="607"/>
      <c r="G8" s="608"/>
      <c r="H8" s="609"/>
      <c r="I8" s="610"/>
      <c r="J8" s="610"/>
      <c r="K8" s="611"/>
      <c r="L8" s="612"/>
      <c r="M8" s="610"/>
      <c r="N8" s="610"/>
      <c r="O8" s="613"/>
      <c r="P8" s="614">
        <f t="shared" si="0"/>
        <v>0</v>
      </c>
      <c r="Q8" s="615"/>
    </row>
    <row r="9" spans="1:19" ht="22.5" customHeight="1" x14ac:dyDescent="0.15">
      <c r="B9" s="606" t="s">
        <v>231</v>
      </c>
      <c r="C9" s="607"/>
      <c r="D9" s="607"/>
      <c r="E9" s="607"/>
      <c r="F9" s="607"/>
      <c r="G9" s="608"/>
      <c r="H9" s="609"/>
      <c r="I9" s="610"/>
      <c r="J9" s="610"/>
      <c r="K9" s="611"/>
      <c r="L9" s="612"/>
      <c r="M9" s="610"/>
      <c r="N9" s="610"/>
      <c r="O9" s="613"/>
      <c r="P9" s="614">
        <f t="shared" si="0"/>
        <v>0</v>
      </c>
      <c r="Q9" s="615"/>
    </row>
    <row r="10" spans="1:19" ht="22.5" customHeight="1" x14ac:dyDescent="0.15">
      <c r="B10" s="606" t="s">
        <v>230</v>
      </c>
      <c r="C10" s="607"/>
      <c r="D10" s="607"/>
      <c r="E10" s="607"/>
      <c r="F10" s="607"/>
      <c r="G10" s="608"/>
      <c r="H10" s="609"/>
      <c r="I10" s="610"/>
      <c r="J10" s="610"/>
      <c r="K10" s="611"/>
      <c r="L10" s="612"/>
      <c r="M10" s="610"/>
      <c r="N10" s="610"/>
      <c r="O10" s="613"/>
      <c r="P10" s="614">
        <f t="shared" si="0"/>
        <v>0</v>
      </c>
      <c r="Q10" s="615"/>
    </row>
    <row r="11" spans="1:19" ht="22.5" customHeight="1" thickBot="1" x14ac:dyDescent="0.2">
      <c r="B11" s="643" t="s">
        <v>229</v>
      </c>
      <c r="C11" s="644"/>
      <c r="D11" s="644"/>
      <c r="E11" s="644"/>
      <c r="F11" s="644"/>
      <c r="G11" s="645"/>
      <c r="H11" s="640"/>
      <c r="I11" s="641"/>
      <c r="J11" s="641"/>
      <c r="K11" s="646"/>
      <c r="L11" s="651"/>
      <c r="M11" s="641"/>
      <c r="N11" s="641"/>
      <c r="O11" s="647"/>
      <c r="P11" s="648">
        <f t="shared" si="0"/>
        <v>0</v>
      </c>
      <c r="Q11" s="649"/>
    </row>
    <row r="12" spans="1:19" ht="22.5" customHeight="1" thickTop="1" thickBot="1" x14ac:dyDescent="0.2">
      <c r="B12" s="616" t="s">
        <v>223</v>
      </c>
      <c r="C12" s="617"/>
      <c r="D12" s="617"/>
      <c r="E12" s="617"/>
      <c r="F12" s="617"/>
      <c r="G12" s="618"/>
      <c r="H12" s="642">
        <f>SUM(H6:I11)</f>
        <v>0</v>
      </c>
      <c r="I12" s="622"/>
      <c r="J12" s="623">
        <f t="shared" ref="J12" si="1">SUM(J6:K11)</f>
        <v>0</v>
      </c>
      <c r="K12" s="650"/>
      <c r="L12" s="622">
        <f t="shared" ref="L12" si="2">SUM(L6:M11)</f>
        <v>0</v>
      </c>
      <c r="M12" s="620"/>
      <c r="N12" s="620">
        <f t="shared" ref="N12" si="3">SUM(N6:O11)</f>
        <v>0</v>
      </c>
      <c r="O12" s="623"/>
      <c r="P12" s="624">
        <f t="shared" ref="P12" si="4">SUM(P6:Q11)</f>
        <v>0</v>
      </c>
      <c r="Q12" s="621"/>
      <c r="R12" s="15" t="s">
        <v>222</v>
      </c>
    </row>
    <row r="13" spans="1:19" ht="30" customHeight="1" thickBot="1" x14ac:dyDescent="0.2">
      <c r="B13" s="13"/>
      <c r="C13" s="13"/>
      <c r="D13" s="13"/>
      <c r="E13" s="13"/>
      <c r="F13" s="13"/>
      <c r="G13" s="13"/>
      <c r="H13" s="666" t="str">
        <f>IF(問１!F36=H12,"OK","問１と合っていません")</f>
        <v>OK</v>
      </c>
      <c r="I13" s="666"/>
      <c r="J13" s="666" t="str">
        <f>IF(問１!G36=J12,"OK","問１と合っていません")</f>
        <v>OK</v>
      </c>
      <c r="K13" s="666"/>
      <c r="L13" s="666" t="str">
        <f>IF(問１!H36=L12,"OK","問１と合っていません")</f>
        <v>OK</v>
      </c>
      <c r="M13" s="666"/>
      <c r="N13" s="666" t="str">
        <f>IF(問１!I36=N12,"OK","問１と合っていません")</f>
        <v>OK</v>
      </c>
      <c r="O13" s="666"/>
      <c r="P13" s="666" t="str">
        <f>IF(問１!J36=P12,"OK","問１と合っていません")</f>
        <v>OK</v>
      </c>
      <c r="Q13" s="666"/>
    </row>
    <row r="14" spans="1:19" ht="27.75" customHeight="1" thickBot="1" x14ac:dyDescent="0.2">
      <c r="H14" s="663" t="s">
        <v>341</v>
      </c>
      <c r="I14" s="664"/>
      <c r="J14" s="664"/>
      <c r="K14" s="664"/>
      <c r="L14" s="664"/>
      <c r="M14" s="664"/>
      <c r="N14" s="664"/>
      <c r="O14" s="664"/>
      <c r="P14" s="664"/>
      <c r="Q14" s="665"/>
    </row>
    <row r="15" spans="1:19" ht="72" customHeight="1" x14ac:dyDescent="0.15"/>
    <row r="16" spans="1:19" s="103" customFormat="1" ht="14.25" customHeight="1" x14ac:dyDescent="0.15">
      <c r="A16" s="106" t="s">
        <v>1134</v>
      </c>
      <c r="B16" s="106"/>
      <c r="C16" s="106"/>
      <c r="D16" s="106"/>
      <c r="E16" s="106"/>
      <c r="F16" s="106"/>
      <c r="G16" s="106"/>
      <c r="H16" s="106"/>
      <c r="I16" s="106"/>
      <c r="J16" s="106"/>
      <c r="K16" s="106"/>
      <c r="L16" s="106"/>
      <c r="M16" s="106"/>
      <c r="N16" s="106"/>
      <c r="O16" s="106"/>
      <c r="P16"/>
      <c r="Q16" s="105" t="s">
        <v>2</v>
      </c>
      <c r="R16" s="104"/>
      <c r="S16" s="3"/>
    </row>
    <row r="17" spans="1:19" ht="5.25" customHeight="1" thickBot="1" x14ac:dyDescent="0.2">
      <c r="S17" s="19"/>
    </row>
    <row r="18" spans="1:19" ht="20.25" customHeight="1" x14ac:dyDescent="0.15">
      <c r="B18" s="625"/>
      <c r="C18" s="626"/>
      <c r="D18" s="626"/>
      <c r="E18" s="626"/>
      <c r="F18" s="626"/>
      <c r="G18" s="627"/>
      <c r="H18" s="584" t="s">
        <v>212</v>
      </c>
      <c r="I18" s="636"/>
      <c r="J18" s="636"/>
      <c r="K18" s="637"/>
      <c r="L18" s="638" t="s">
        <v>4</v>
      </c>
      <c r="M18" s="639"/>
      <c r="N18" s="639"/>
      <c r="O18" s="639"/>
      <c r="P18" s="652" t="s">
        <v>78</v>
      </c>
      <c r="Q18" s="653"/>
      <c r="S18" s="19"/>
    </row>
    <row r="19" spans="1:19" ht="14.25" customHeight="1" thickBot="1" x14ac:dyDescent="0.2">
      <c r="B19" s="628"/>
      <c r="C19" s="629"/>
      <c r="D19" s="629"/>
      <c r="E19" s="629"/>
      <c r="F19" s="629"/>
      <c r="G19" s="630"/>
      <c r="H19" s="658" t="s">
        <v>210</v>
      </c>
      <c r="I19" s="659"/>
      <c r="J19" s="660" t="s">
        <v>209</v>
      </c>
      <c r="K19" s="661"/>
      <c r="L19" s="662" t="s">
        <v>210</v>
      </c>
      <c r="M19" s="659"/>
      <c r="N19" s="660" t="s">
        <v>209</v>
      </c>
      <c r="O19" s="662"/>
      <c r="P19" s="654"/>
      <c r="Q19" s="655"/>
      <c r="S19" s="19"/>
    </row>
    <row r="20" spans="1:19" ht="22.5" customHeight="1" x14ac:dyDescent="0.15">
      <c r="B20" s="584" t="s">
        <v>228</v>
      </c>
      <c r="C20" s="602"/>
      <c r="D20" s="602"/>
      <c r="E20" s="602"/>
      <c r="F20" s="602"/>
      <c r="G20" s="585"/>
      <c r="H20" s="631"/>
      <c r="I20" s="632"/>
      <c r="J20" s="632"/>
      <c r="K20" s="633"/>
      <c r="L20" s="634"/>
      <c r="M20" s="632"/>
      <c r="N20" s="632"/>
      <c r="O20" s="635"/>
      <c r="P20" s="656">
        <f>SUM(H20:O20)</f>
        <v>0</v>
      </c>
      <c r="Q20" s="657"/>
      <c r="S20" s="19"/>
    </row>
    <row r="21" spans="1:19" ht="22.5" customHeight="1" x14ac:dyDescent="0.15">
      <c r="B21" s="606" t="s">
        <v>227</v>
      </c>
      <c r="C21" s="607"/>
      <c r="D21" s="607"/>
      <c r="E21" s="607"/>
      <c r="F21" s="607"/>
      <c r="G21" s="608"/>
      <c r="H21" s="609"/>
      <c r="I21" s="610"/>
      <c r="J21" s="610"/>
      <c r="K21" s="611"/>
      <c r="L21" s="612"/>
      <c r="M21" s="610"/>
      <c r="N21" s="610"/>
      <c r="O21" s="613"/>
      <c r="P21" s="614">
        <f t="shared" ref="P21:P24" si="5">SUM(H21:O21)</f>
        <v>0</v>
      </c>
      <c r="Q21" s="615"/>
      <c r="S21" s="19"/>
    </row>
    <row r="22" spans="1:19" ht="22.5" customHeight="1" x14ac:dyDescent="0.15">
      <c r="B22" s="606" t="s">
        <v>226</v>
      </c>
      <c r="C22" s="607"/>
      <c r="D22" s="607"/>
      <c r="E22" s="607"/>
      <c r="F22" s="607"/>
      <c r="G22" s="608"/>
      <c r="H22" s="609"/>
      <c r="I22" s="610"/>
      <c r="J22" s="610"/>
      <c r="K22" s="611"/>
      <c r="L22" s="612"/>
      <c r="M22" s="610"/>
      <c r="N22" s="610"/>
      <c r="O22" s="613"/>
      <c r="P22" s="614">
        <f t="shared" si="5"/>
        <v>0</v>
      </c>
      <c r="Q22" s="615"/>
      <c r="S22" s="19"/>
    </row>
    <row r="23" spans="1:19" ht="22.5" customHeight="1" x14ac:dyDescent="0.15">
      <c r="B23" s="606" t="s">
        <v>225</v>
      </c>
      <c r="C23" s="607"/>
      <c r="D23" s="607"/>
      <c r="E23" s="607"/>
      <c r="F23" s="607"/>
      <c r="G23" s="608"/>
      <c r="H23" s="609"/>
      <c r="I23" s="610"/>
      <c r="J23" s="610"/>
      <c r="K23" s="611"/>
      <c r="L23" s="612"/>
      <c r="M23" s="610"/>
      <c r="N23" s="610"/>
      <c r="O23" s="613"/>
      <c r="P23" s="614">
        <f t="shared" si="5"/>
        <v>0</v>
      </c>
      <c r="Q23" s="615"/>
      <c r="S23" s="19"/>
    </row>
    <row r="24" spans="1:19" ht="22.5" customHeight="1" thickBot="1" x14ac:dyDescent="0.2">
      <c r="B24" s="606" t="s">
        <v>224</v>
      </c>
      <c r="C24" s="607"/>
      <c r="D24" s="607"/>
      <c r="E24" s="607"/>
      <c r="F24" s="607"/>
      <c r="G24" s="608"/>
      <c r="H24" s="609"/>
      <c r="I24" s="610"/>
      <c r="J24" s="610"/>
      <c r="K24" s="611"/>
      <c r="L24" s="612"/>
      <c r="M24" s="610"/>
      <c r="N24" s="610"/>
      <c r="O24" s="613"/>
      <c r="P24" s="614">
        <f t="shared" si="5"/>
        <v>0</v>
      </c>
      <c r="Q24" s="615"/>
      <c r="S24" s="19"/>
    </row>
    <row r="25" spans="1:19" ht="22.5" customHeight="1" thickTop="1" thickBot="1" x14ac:dyDescent="0.2">
      <c r="B25" s="616" t="s">
        <v>223</v>
      </c>
      <c r="C25" s="617"/>
      <c r="D25" s="617"/>
      <c r="E25" s="617"/>
      <c r="F25" s="617"/>
      <c r="G25" s="618"/>
      <c r="H25" s="619">
        <f>SUM(H20:I24)</f>
        <v>0</v>
      </c>
      <c r="I25" s="620"/>
      <c r="J25" s="620">
        <f t="shared" ref="J25" si="6">SUM(J20:K24)</f>
        <v>0</v>
      </c>
      <c r="K25" s="621"/>
      <c r="L25" s="622">
        <f t="shared" ref="L25" si="7">SUM(L20:M24)</f>
        <v>0</v>
      </c>
      <c r="M25" s="620"/>
      <c r="N25" s="620">
        <f t="shared" ref="N25" si="8">SUM(N20:O24)</f>
        <v>0</v>
      </c>
      <c r="O25" s="623"/>
      <c r="P25" s="624">
        <f t="shared" ref="P25" si="9">SUM(P20:Q24)</f>
        <v>0</v>
      </c>
      <c r="Q25" s="621"/>
      <c r="R25" s="15" t="s">
        <v>222</v>
      </c>
      <c r="S25" s="19"/>
    </row>
    <row r="26" spans="1:19" ht="27.75" customHeight="1" thickBot="1" x14ac:dyDescent="0.2">
      <c r="H26" s="667" t="str">
        <f>IF(H12=H25,"OK","問2と合っていません")</f>
        <v>OK</v>
      </c>
      <c r="I26" s="667"/>
      <c r="J26" s="667" t="str">
        <f t="shared" ref="J26" si="10">IF(J12=J25,"OK","問2と合っていません")</f>
        <v>OK</v>
      </c>
      <c r="K26" s="667"/>
      <c r="L26" s="667" t="str">
        <f t="shared" ref="L26" si="11">IF(L12=L25,"OK","問2と合っていません")</f>
        <v>OK</v>
      </c>
      <c r="M26" s="667"/>
      <c r="N26" s="667" t="str">
        <f t="shared" ref="N26" si="12">IF(N12=N25,"OK","問2と合っていません")</f>
        <v>OK</v>
      </c>
      <c r="O26" s="667"/>
      <c r="P26" s="667" t="str">
        <f t="shared" ref="P26" si="13">IF(P12=P25,"OK","問2と合っていません")</f>
        <v>OK</v>
      </c>
      <c r="Q26" s="667"/>
    </row>
    <row r="27" spans="1:19" ht="27.75" customHeight="1" thickBot="1" x14ac:dyDescent="0.2">
      <c r="H27" s="663" t="s">
        <v>341</v>
      </c>
      <c r="I27" s="664"/>
      <c r="J27" s="664"/>
      <c r="K27" s="664"/>
      <c r="L27" s="664"/>
      <c r="M27" s="664"/>
      <c r="N27" s="664"/>
      <c r="O27" s="664"/>
      <c r="P27" s="664"/>
      <c r="Q27" s="665"/>
    </row>
    <row r="28" spans="1:19" ht="74.45" customHeight="1" x14ac:dyDescent="0.15"/>
    <row r="31" spans="1:19" x14ac:dyDescent="0.15">
      <c r="A31" s="19"/>
      <c r="B31" s="19"/>
      <c r="C31" s="19"/>
      <c r="D31" s="19"/>
      <c r="E31" s="19"/>
      <c r="F31" s="19"/>
      <c r="G31" s="19"/>
      <c r="H31" s="19"/>
      <c r="I31" s="19"/>
      <c r="J31" s="19"/>
      <c r="K31" s="19"/>
      <c r="L31" s="19"/>
      <c r="M31" s="19"/>
      <c r="N31" s="19"/>
      <c r="O31" s="19"/>
      <c r="P31" s="19"/>
      <c r="Q31" s="19"/>
      <c r="R31" s="19"/>
      <c r="S31" s="19"/>
    </row>
    <row r="32" spans="1:19" x14ac:dyDescent="0.15">
      <c r="S32" s="19"/>
    </row>
    <row r="33" spans="1:19" x14ac:dyDescent="0.15">
      <c r="B33" s="13"/>
      <c r="C33" s="13"/>
      <c r="D33" s="13"/>
      <c r="E33" s="13"/>
      <c r="F33" s="13"/>
      <c r="G33" s="13"/>
      <c r="H33" s="102"/>
      <c r="I33" s="102"/>
      <c r="J33" s="102"/>
      <c r="K33" s="102"/>
      <c r="L33" s="102"/>
      <c r="M33" s="102"/>
      <c r="N33" s="102"/>
      <c r="O33" s="102"/>
      <c r="P33" s="102"/>
      <c r="Q33" s="102"/>
      <c r="S33" s="19"/>
    </row>
    <row r="34" spans="1:19" x14ac:dyDescent="0.15">
      <c r="S34" s="19"/>
    </row>
    <row r="35" spans="1:19" x14ac:dyDescent="0.15">
      <c r="A35" s="19"/>
      <c r="B35" s="19"/>
      <c r="C35" s="19"/>
      <c r="D35" s="19"/>
      <c r="E35" s="19"/>
      <c r="F35" s="19"/>
      <c r="G35" s="19"/>
      <c r="H35" s="19"/>
      <c r="I35" s="19"/>
      <c r="J35" s="19"/>
      <c r="K35" s="19"/>
      <c r="L35" s="19"/>
      <c r="M35" s="19"/>
      <c r="N35" s="19"/>
      <c r="O35" s="19"/>
      <c r="P35" s="19"/>
      <c r="Q35" s="19"/>
      <c r="R35" s="19"/>
      <c r="S35" s="19"/>
    </row>
    <row r="36" spans="1:19" x14ac:dyDescent="0.15">
      <c r="A36" s="19"/>
      <c r="B36" s="19"/>
      <c r="C36" s="19"/>
      <c r="D36" s="19"/>
      <c r="E36" s="19"/>
      <c r="F36" s="19"/>
      <c r="G36" s="19"/>
      <c r="H36" s="19"/>
      <c r="I36" s="19"/>
      <c r="J36" s="19"/>
      <c r="K36" s="19"/>
      <c r="L36" s="19"/>
      <c r="M36" s="19"/>
      <c r="N36" s="19"/>
      <c r="O36" s="19"/>
      <c r="P36" s="19"/>
      <c r="Q36" s="19"/>
      <c r="R36" s="19"/>
      <c r="S36" s="19"/>
    </row>
    <row r="37" spans="1:19" x14ac:dyDescent="0.15">
      <c r="A37" s="19"/>
      <c r="B37" s="19"/>
      <c r="C37" s="19"/>
      <c r="D37" s="19"/>
      <c r="E37" s="19"/>
      <c r="F37" s="19"/>
      <c r="G37" s="19"/>
      <c r="H37" s="19"/>
      <c r="I37" s="19"/>
      <c r="J37" s="19"/>
      <c r="K37" s="19"/>
      <c r="L37" s="19"/>
      <c r="M37" s="19"/>
      <c r="N37" s="19"/>
      <c r="O37" s="19"/>
      <c r="P37" s="19"/>
      <c r="Q37" s="19"/>
      <c r="R37" s="19"/>
      <c r="S37" s="19"/>
    </row>
    <row r="42" spans="1:19" ht="9" customHeight="1" x14ac:dyDescent="0.15">
      <c r="H42" s="1" ph="1"/>
      <c r="J42" s="1" ph="1"/>
    </row>
    <row r="57" spans="8:10" ht="21" x14ac:dyDescent="0.15">
      <c r="H57" s="1" ph="1"/>
      <c r="J57" s="1" ph="1"/>
    </row>
    <row r="59" spans="8:10" ht="21" x14ac:dyDescent="0.15">
      <c r="H59" s="1" ph="1"/>
      <c r="J59" s="1" ph="1"/>
    </row>
    <row r="61" spans="8:10" ht="21" x14ac:dyDescent="0.15">
      <c r="H61" s="1" ph="1"/>
      <c r="J61" s="1" ph="1"/>
    </row>
    <row r="65" spans="8:10" ht="21" x14ac:dyDescent="0.15">
      <c r="H65" s="1" ph="1"/>
      <c r="J65" s="1" ph="1"/>
    </row>
  </sheetData>
  <sheetProtection sheet="1" objects="1" scenarios="1" selectLockedCells="1"/>
  <mergeCells count="106">
    <mergeCell ref="H27:Q27"/>
    <mergeCell ref="P13:Q13"/>
    <mergeCell ref="H26:I26"/>
    <mergeCell ref="J26:K26"/>
    <mergeCell ref="L26:M26"/>
    <mergeCell ref="N26:O26"/>
    <mergeCell ref="P26:Q26"/>
    <mergeCell ref="H13:I13"/>
    <mergeCell ref="J13:K13"/>
    <mergeCell ref="L13:M13"/>
    <mergeCell ref="P20:Q20"/>
    <mergeCell ref="P18:Q19"/>
    <mergeCell ref="H19:I19"/>
    <mergeCell ref="J19:K19"/>
    <mergeCell ref="L19:M19"/>
    <mergeCell ref="N19:O19"/>
    <mergeCell ref="N13:O13"/>
    <mergeCell ref="P21:Q21"/>
    <mergeCell ref="H14:Q14"/>
    <mergeCell ref="P4:Q5"/>
    <mergeCell ref="P6:Q6"/>
    <mergeCell ref="P7:Q7"/>
    <mergeCell ref="P8:Q8"/>
    <mergeCell ref="J6:K6"/>
    <mergeCell ref="J7:K7"/>
    <mergeCell ref="L6:M6"/>
    <mergeCell ref="L7:M7"/>
    <mergeCell ref="L8:M8"/>
    <mergeCell ref="H4:K4"/>
    <mergeCell ref="L4:O4"/>
    <mergeCell ref="H5:I5"/>
    <mergeCell ref="J5:K5"/>
    <mergeCell ref="L5:M5"/>
    <mergeCell ref="N5:O5"/>
    <mergeCell ref="N6:O6"/>
    <mergeCell ref="N7:O7"/>
    <mergeCell ref="N8:O8"/>
    <mergeCell ref="P9:Q9"/>
    <mergeCell ref="P10:Q10"/>
    <mergeCell ref="P11:Q11"/>
    <mergeCell ref="P12:Q12"/>
    <mergeCell ref="J9:K9"/>
    <mergeCell ref="J12:K12"/>
    <mergeCell ref="L9:M9"/>
    <mergeCell ref="L10:M10"/>
    <mergeCell ref="L11:M11"/>
    <mergeCell ref="N9:O9"/>
    <mergeCell ref="N12:O12"/>
    <mergeCell ref="L12:M12"/>
    <mergeCell ref="B4:G5"/>
    <mergeCell ref="B9:G9"/>
    <mergeCell ref="J10:K10"/>
    <mergeCell ref="B10:G10"/>
    <mergeCell ref="B11:G11"/>
    <mergeCell ref="J11:K11"/>
    <mergeCell ref="J8:K8"/>
    <mergeCell ref="N10:O10"/>
    <mergeCell ref="N11:O11"/>
    <mergeCell ref="B12:G12"/>
    <mergeCell ref="H6:I6"/>
    <mergeCell ref="H7:I7"/>
    <mergeCell ref="H8:I8"/>
    <mergeCell ref="H9:I9"/>
    <mergeCell ref="H10:I10"/>
    <mergeCell ref="H11:I11"/>
    <mergeCell ref="H12:I12"/>
    <mergeCell ref="B6:G6"/>
    <mergeCell ref="B7:G7"/>
    <mergeCell ref="B8:G8"/>
    <mergeCell ref="B18:G19"/>
    <mergeCell ref="B20:G20"/>
    <mergeCell ref="H20:I20"/>
    <mergeCell ref="J20:K20"/>
    <mergeCell ref="L20:M20"/>
    <mergeCell ref="N20:O20"/>
    <mergeCell ref="H18:K18"/>
    <mergeCell ref="L18:O18"/>
    <mergeCell ref="B21:G21"/>
    <mergeCell ref="H21:I21"/>
    <mergeCell ref="J21:K21"/>
    <mergeCell ref="L21:M21"/>
    <mergeCell ref="N21:O21"/>
    <mergeCell ref="B22:G22"/>
    <mergeCell ref="H22:I22"/>
    <mergeCell ref="J22:K22"/>
    <mergeCell ref="L22:M22"/>
    <mergeCell ref="N22:O22"/>
    <mergeCell ref="P22:Q22"/>
    <mergeCell ref="B23:G23"/>
    <mergeCell ref="H23:I23"/>
    <mergeCell ref="J23:K23"/>
    <mergeCell ref="L23:M23"/>
    <mergeCell ref="N23:O23"/>
    <mergeCell ref="P23:Q23"/>
    <mergeCell ref="B24:G24"/>
    <mergeCell ref="H24:I24"/>
    <mergeCell ref="J24:K24"/>
    <mergeCell ref="L24:M24"/>
    <mergeCell ref="N24:O24"/>
    <mergeCell ref="P24:Q24"/>
    <mergeCell ref="B25:G25"/>
    <mergeCell ref="H25:I25"/>
    <mergeCell ref="J25:K25"/>
    <mergeCell ref="L25:M25"/>
    <mergeCell ref="N25:O25"/>
    <mergeCell ref="P25:Q25"/>
  </mergeCells>
  <phoneticPr fontId="5"/>
  <pageMargins left="0.55118110236220474" right="0.51181102362204722" top="0.59055118110236227" bottom="0.94488188976377963" header="0.51181102362204722" footer="0.35433070866141736"/>
  <pageSetup paperSize="9" scale="99" firstPageNumber="3" pageOrder="overThenDown" orientation="portrait" useFirstPageNumber="1" r:id="rId1"/>
  <headerFooter scaleWithDoc="0" alignWithMargins="0">
    <oddFooter>&amp;C&amp;"ＭＳ 明朝,標準"&amp;12-4-</oddFooter>
    <firstFooter>&amp;C３</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B7F1D-5E66-43CC-82C6-9E77152A292C}">
  <dimension ref="A1:AA65"/>
  <sheetViews>
    <sheetView view="pageBreakPreview" zoomScaleNormal="100" zoomScaleSheetLayoutView="100" workbookViewId="0">
      <selection activeCell="L20" sqref="L20:M20"/>
    </sheetView>
  </sheetViews>
  <sheetFormatPr defaultColWidth="9" defaultRowHeight="13.5" x14ac:dyDescent="0.15"/>
  <cols>
    <col min="1" max="1" width="2" style="1" customWidth="1"/>
    <col min="2" max="7" width="6.25" style="1" customWidth="1"/>
    <col min="8" max="16" width="5.125" style="1" customWidth="1"/>
    <col min="17" max="17" width="6.125" style="1" customWidth="1"/>
    <col min="18" max="18" width="4.125" style="1" customWidth="1"/>
    <col min="19" max="16384" width="9" style="1"/>
  </cols>
  <sheetData>
    <row r="1" spans="1:27" ht="24.95" customHeight="1" x14ac:dyDescent="0.15">
      <c r="A1" s="3" t="s">
        <v>1135</v>
      </c>
      <c r="B1" s="3"/>
      <c r="C1" s="3"/>
      <c r="D1" s="3"/>
      <c r="E1" s="3"/>
      <c r="F1" s="3"/>
      <c r="G1" s="3"/>
      <c r="H1" s="3"/>
      <c r="I1" s="3"/>
      <c r="J1" s="3"/>
      <c r="K1" s="3"/>
      <c r="L1" s="3"/>
      <c r="M1" s="3"/>
      <c r="N1" s="3"/>
      <c r="O1" s="3"/>
      <c r="P1" s="3"/>
      <c r="Q1" s="14"/>
    </row>
    <row r="2" spans="1:27" ht="13.5" customHeight="1" x14ac:dyDescent="0.15">
      <c r="A2" s="108"/>
      <c r="B2" s="3"/>
      <c r="C2" s="108"/>
      <c r="D2" s="108"/>
      <c r="E2" s="108"/>
      <c r="F2" s="108"/>
      <c r="G2" s="108"/>
      <c r="H2" s="108"/>
      <c r="I2" s="108"/>
      <c r="J2" s="108"/>
      <c r="K2" s="108"/>
      <c r="L2" s="108"/>
      <c r="M2" s="108"/>
      <c r="N2" s="108"/>
      <c r="O2" s="108"/>
      <c r="P2" s="108"/>
      <c r="Q2" s="108"/>
    </row>
    <row r="3" spans="1:27" ht="17.100000000000001" customHeight="1" thickBot="1" x14ac:dyDescent="0.2">
      <c r="N3" s="13"/>
      <c r="Q3" s="105" t="s">
        <v>235</v>
      </c>
    </row>
    <row r="4" spans="1:27" ht="21.75" customHeight="1" x14ac:dyDescent="0.15">
      <c r="B4" s="625"/>
      <c r="C4" s="626"/>
      <c r="D4" s="626"/>
      <c r="E4" s="626"/>
      <c r="F4" s="626"/>
      <c r="G4" s="627"/>
      <c r="H4" s="584" t="s">
        <v>212</v>
      </c>
      <c r="I4" s="636"/>
      <c r="J4" s="636"/>
      <c r="K4" s="637"/>
      <c r="L4" s="679" t="s">
        <v>4</v>
      </c>
      <c r="M4" s="638"/>
      <c r="N4" s="638"/>
      <c r="O4" s="680"/>
      <c r="P4" s="652" t="s">
        <v>78</v>
      </c>
      <c r="Q4" s="653"/>
    </row>
    <row r="5" spans="1:27" ht="17.25" customHeight="1" thickBot="1" x14ac:dyDescent="0.2">
      <c r="B5" s="628"/>
      <c r="C5" s="629"/>
      <c r="D5" s="629"/>
      <c r="E5" s="629"/>
      <c r="F5" s="629"/>
      <c r="G5" s="630"/>
      <c r="H5" s="683" t="s">
        <v>210</v>
      </c>
      <c r="I5" s="684"/>
      <c r="J5" s="685" t="s">
        <v>209</v>
      </c>
      <c r="K5" s="686"/>
      <c r="L5" s="687" t="s">
        <v>210</v>
      </c>
      <c r="M5" s="684"/>
      <c r="N5" s="685" t="s">
        <v>209</v>
      </c>
      <c r="O5" s="687"/>
      <c r="P5" s="681"/>
      <c r="Q5" s="682"/>
    </row>
    <row r="6" spans="1:27" ht="24.6" customHeight="1" x14ac:dyDescent="0.15">
      <c r="B6" s="568" t="s">
        <v>241</v>
      </c>
      <c r="C6" s="569"/>
      <c r="D6" s="569"/>
      <c r="E6" s="569"/>
      <c r="F6" s="569"/>
      <c r="G6" s="569"/>
      <c r="H6" s="692"/>
      <c r="I6" s="693"/>
      <c r="J6" s="693"/>
      <c r="K6" s="694"/>
      <c r="L6" s="695"/>
      <c r="M6" s="693"/>
      <c r="N6" s="693"/>
      <c r="O6" s="696"/>
      <c r="P6" s="688">
        <f>SUM(H6:O6)</f>
        <v>0</v>
      </c>
      <c r="Q6" s="689"/>
    </row>
    <row r="7" spans="1:27" ht="24.6" customHeight="1" x14ac:dyDescent="0.15">
      <c r="B7" s="668" t="s">
        <v>240</v>
      </c>
      <c r="C7" s="669"/>
      <c r="D7" s="669"/>
      <c r="E7" s="669"/>
      <c r="F7" s="669"/>
      <c r="G7" s="669"/>
      <c r="H7" s="670"/>
      <c r="I7" s="671"/>
      <c r="J7" s="671"/>
      <c r="K7" s="672"/>
      <c r="L7" s="673"/>
      <c r="M7" s="671"/>
      <c r="N7" s="671"/>
      <c r="O7" s="676"/>
      <c r="P7" s="697">
        <f t="shared" ref="P7:P21" si="0">SUM(H7:O7)</f>
        <v>0</v>
      </c>
      <c r="Q7" s="698"/>
    </row>
    <row r="8" spans="1:27" ht="24.6" customHeight="1" x14ac:dyDescent="0.15">
      <c r="B8" s="668" t="s">
        <v>239</v>
      </c>
      <c r="C8" s="669"/>
      <c r="D8" s="669"/>
      <c r="E8" s="669"/>
      <c r="F8" s="669"/>
      <c r="G8" s="669"/>
      <c r="H8" s="670"/>
      <c r="I8" s="671"/>
      <c r="J8" s="671"/>
      <c r="K8" s="672"/>
      <c r="L8" s="673"/>
      <c r="M8" s="671"/>
      <c r="N8" s="671"/>
      <c r="O8" s="676"/>
      <c r="P8" s="697">
        <f t="shared" si="0"/>
        <v>0</v>
      </c>
      <c r="Q8" s="698"/>
    </row>
    <row r="9" spans="1:27" ht="24.6" customHeight="1" x14ac:dyDescent="0.15">
      <c r="B9" s="668" t="s">
        <v>238</v>
      </c>
      <c r="C9" s="669"/>
      <c r="D9" s="669"/>
      <c r="E9" s="669"/>
      <c r="F9" s="669"/>
      <c r="G9" s="669"/>
      <c r="H9" s="670"/>
      <c r="I9" s="671"/>
      <c r="J9" s="671"/>
      <c r="K9" s="672"/>
      <c r="L9" s="673"/>
      <c r="M9" s="671"/>
      <c r="N9" s="671"/>
      <c r="O9" s="676"/>
      <c r="P9" s="697">
        <f t="shared" si="0"/>
        <v>0</v>
      </c>
      <c r="Q9" s="698"/>
    </row>
    <row r="10" spans="1:27" ht="24.6" customHeight="1" x14ac:dyDescent="0.15">
      <c r="B10" s="674" t="s">
        <v>237</v>
      </c>
      <c r="C10" s="669"/>
      <c r="D10" s="669"/>
      <c r="E10" s="669"/>
      <c r="F10" s="669"/>
      <c r="G10" s="669"/>
      <c r="H10" s="670"/>
      <c r="I10" s="671"/>
      <c r="J10" s="671"/>
      <c r="K10" s="672"/>
      <c r="L10" s="673"/>
      <c r="M10" s="671"/>
      <c r="N10" s="671"/>
      <c r="O10" s="676"/>
      <c r="P10" s="697">
        <f t="shared" si="0"/>
        <v>0</v>
      </c>
      <c r="Q10" s="698"/>
    </row>
    <row r="11" spans="1:27" ht="24.6" customHeight="1" x14ac:dyDescent="0.15">
      <c r="B11" s="674" t="s">
        <v>236</v>
      </c>
      <c r="C11" s="675"/>
      <c r="D11" s="675"/>
      <c r="E11" s="675"/>
      <c r="F11" s="675"/>
      <c r="G11" s="675"/>
      <c r="H11" s="670"/>
      <c r="I11" s="671"/>
      <c r="J11" s="671"/>
      <c r="K11" s="672"/>
      <c r="L11" s="673"/>
      <c r="M11" s="671"/>
      <c r="N11" s="671"/>
      <c r="O11" s="676"/>
      <c r="P11" s="697">
        <f t="shared" si="0"/>
        <v>0</v>
      </c>
      <c r="Q11" s="698"/>
    </row>
    <row r="12" spans="1:27" ht="24.6" customHeight="1" x14ac:dyDescent="0.15">
      <c r="B12" s="668" t="s">
        <v>254</v>
      </c>
      <c r="C12" s="669"/>
      <c r="D12" s="669"/>
      <c r="E12" s="669"/>
      <c r="F12" s="669"/>
      <c r="G12" s="669"/>
      <c r="H12" s="670"/>
      <c r="I12" s="671"/>
      <c r="J12" s="671"/>
      <c r="K12" s="672"/>
      <c r="L12" s="673"/>
      <c r="M12" s="671"/>
      <c r="N12" s="671"/>
      <c r="O12" s="676"/>
      <c r="P12" s="697">
        <f t="shared" si="0"/>
        <v>0</v>
      </c>
      <c r="Q12" s="698"/>
    </row>
    <row r="13" spans="1:27" ht="24.6" customHeight="1" x14ac:dyDescent="0.15">
      <c r="B13" s="668" t="s">
        <v>255</v>
      </c>
      <c r="C13" s="669"/>
      <c r="D13" s="669"/>
      <c r="E13" s="669"/>
      <c r="F13" s="669"/>
      <c r="G13" s="669"/>
      <c r="H13" s="670"/>
      <c r="I13" s="671"/>
      <c r="J13" s="671"/>
      <c r="K13" s="672"/>
      <c r="L13" s="673"/>
      <c r="M13" s="671"/>
      <c r="N13" s="671"/>
      <c r="O13" s="676"/>
      <c r="P13" s="697">
        <f t="shared" si="0"/>
        <v>0</v>
      </c>
      <c r="Q13" s="698"/>
      <c r="Y13" s="1" ph="1"/>
      <c r="AA13" s="1" ph="1"/>
    </row>
    <row r="14" spans="1:27" ht="24.6" customHeight="1" x14ac:dyDescent="0.15">
      <c r="B14" s="668" t="s">
        <v>256</v>
      </c>
      <c r="C14" s="669"/>
      <c r="D14" s="669"/>
      <c r="E14" s="669"/>
      <c r="F14" s="669"/>
      <c r="G14" s="669"/>
      <c r="H14" s="670"/>
      <c r="I14" s="671"/>
      <c r="J14" s="671"/>
      <c r="K14" s="672"/>
      <c r="L14" s="673"/>
      <c r="M14" s="671"/>
      <c r="N14" s="671"/>
      <c r="O14" s="676"/>
      <c r="P14" s="697">
        <f t="shared" si="0"/>
        <v>0</v>
      </c>
      <c r="Q14" s="698"/>
      <c r="Y14" s="1" ph="1"/>
      <c r="AA14" s="1" ph="1"/>
    </row>
    <row r="15" spans="1:27" ht="24.6" customHeight="1" x14ac:dyDescent="0.15">
      <c r="B15" s="668" t="s">
        <v>257</v>
      </c>
      <c r="C15" s="669"/>
      <c r="D15" s="669"/>
      <c r="E15" s="669"/>
      <c r="F15" s="669"/>
      <c r="G15" s="669"/>
      <c r="H15" s="670"/>
      <c r="I15" s="671"/>
      <c r="J15" s="671"/>
      <c r="K15" s="672"/>
      <c r="L15" s="673"/>
      <c r="M15" s="671"/>
      <c r="N15" s="671"/>
      <c r="O15" s="676"/>
      <c r="P15" s="697">
        <f t="shared" si="0"/>
        <v>0</v>
      </c>
      <c r="Q15" s="698"/>
    </row>
    <row r="16" spans="1:27" ht="24.6" customHeight="1" x14ac:dyDescent="0.15">
      <c r="B16" s="668" t="s">
        <v>258</v>
      </c>
      <c r="C16" s="669"/>
      <c r="D16" s="669"/>
      <c r="E16" s="669"/>
      <c r="F16" s="669"/>
      <c r="G16" s="669"/>
      <c r="H16" s="670"/>
      <c r="I16" s="671"/>
      <c r="J16" s="671"/>
      <c r="K16" s="672"/>
      <c r="L16" s="673"/>
      <c r="M16" s="671"/>
      <c r="N16" s="671"/>
      <c r="O16" s="676"/>
      <c r="P16" s="697">
        <f t="shared" si="0"/>
        <v>0</v>
      </c>
      <c r="Q16" s="698"/>
    </row>
    <row r="17" spans="1:19" ht="24.6" customHeight="1" x14ac:dyDescent="0.15">
      <c r="B17" s="702" t="s">
        <v>259</v>
      </c>
      <c r="C17" s="703"/>
      <c r="D17" s="703"/>
      <c r="E17" s="703"/>
      <c r="F17" s="703"/>
      <c r="G17" s="704"/>
      <c r="H17" s="670"/>
      <c r="I17" s="671"/>
      <c r="J17" s="671"/>
      <c r="K17" s="672"/>
      <c r="L17" s="673"/>
      <c r="M17" s="671"/>
      <c r="N17" s="671"/>
      <c r="O17" s="676"/>
      <c r="P17" s="697">
        <f t="shared" si="0"/>
        <v>0</v>
      </c>
      <c r="Q17" s="698"/>
    </row>
    <row r="18" spans="1:19" ht="24.6" customHeight="1" x14ac:dyDescent="0.15">
      <c r="B18" s="702" t="s">
        <v>260</v>
      </c>
      <c r="C18" s="703"/>
      <c r="D18" s="703"/>
      <c r="E18" s="703"/>
      <c r="F18" s="703"/>
      <c r="G18" s="704"/>
      <c r="H18" s="670"/>
      <c r="I18" s="671"/>
      <c r="J18" s="671"/>
      <c r="K18" s="672"/>
      <c r="L18" s="673"/>
      <c r="M18" s="671"/>
      <c r="N18" s="671"/>
      <c r="O18" s="676"/>
      <c r="P18" s="697">
        <f t="shared" si="0"/>
        <v>0</v>
      </c>
      <c r="Q18" s="698"/>
    </row>
    <row r="19" spans="1:19" ht="24.6" customHeight="1" x14ac:dyDescent="0.15">
      <c r="B19" s="151">
        <v>14</v>
      </c>
      <c r="C19" s="705" t="s">
        <v>342</v>
      </c>
      <c r="D19" s="706"/>
      <c r="E19" s="707"/>
      <c r="F19" s="708"/>
      <c r="G19" s="709"/>
      <c r="H19" s="670"/>
      <c r="I19" s="671"/>
      <c r="J19" s="671"/>
      <c r="K19" s="672"/>
      <c r="L19" s="673"/>
      <c r="M19" s="671"/>
      <c r="N19" s="671"/>
      <c r="O19" s="676"/>
      <c r="P19" s="697">
        <f t="shared" si="0"/>
        <v>0</v>
      </c>
      <c r="Q19" s="698"/>
    </row>
    <row r="20" spans="1:19" ht="24.6" customHeight="1" x14ac:dyDescent="0.15">
      <c r="B20" s="151">
        <v>15</v>
      </c>
      <c r="C20" s="705" t="s">
        <v>342</v>
      </c>
      <c r="D20" s="706"/>
      <c r="E20" s="707"/>
      <c r="F20" s="708"/>
      <c r="G20" s="709"/>
      <c r="H20" s="670"/>
      <c r="I20" s="671"/>
      <c r="J20" s="671"/>
      <c r="K20" s="672"/>
      <c r="L20" s="673"/>
      <c r="M20" s="671"/>
      <c r="N20" s="671"/>
      <c r="O20" s="676"/>
      <c r="P20" s="697">
        <f t="shared" si="0"/>
        <v>0</v>
      </c>
      <c r="Q20" s="698"/>
    </row>
    <row r="21" spans="1:19" ht="24.6" customHeight="1" thickBot="1" x14ac:dyDescent="0.2">
      <c r="B21" s="204">
        <v>16</v>
      </c>
      <c r="C21" s="710" t="s">
        <v>342</v>
      </c>
      <c r="D21" s="711"/>
      <c r="E21" s="712"/>
      <c r="F21" s="713"/>
      <c r="G21" s="714"/>
      <c r="H21" s="677"/>
      <c r="I21" s="678"/>
      <c r="J21" s="678"/>
      <c r="K21" s="699"/>
      <c r="L21" s="700"/>
      <c r="M21" s="678"/>
      <c r="N21" s="678"/>
      <c r="O21" s="701"/>
      <c r="P21" s="690">
        <f t="shared" si="0"/>
        <v>0</v>
      </c>
      <c r="Q21" s="691"/>
    </row>
    <row r="22" spans="1:19" ht="25.5" customHeight="1" x14ac:dyDescent="0.15">
      <c r="B22" s="15"/>
      <c r="C22" s="15"/>
      <c r="D22" s="15"/>
      <c r="E22" s="15"/>
      <c r="F22" s="15"/>
      <c r="G22" s="15"/>
    </row>
    <row r="27" spans="1:19" x14ac:dyDescent="0.15">
      <c r="A27" s="19"/>
      <c r="B27" s="19"/>
      <c r="C27" s="19"/>
      <c r="D27" s="19"/>
      <c r="E27" s="19"/>
      <c r="F27" s="19"/>
      <c r="G27" s="19"/>
      <c r="H27" s="19"/>
      <c r="I27" s="19"/>
      <c r="J27" s="19"/>
      <c r="K27" s="19"/>
      <c r="L27" s="19"/>
      <c r="M27" s="19"/>
      <c r="N27" s="19"/>
      <c r="O27" s="19"/>
      <c r="P27" s="19"/>
      <c r="Q27" s="19"/>
      <c r="R27" s="19"/>
      <c r="S27" s="19"/>
    </row>
    <row r="28" spans="1:19" x14ac:dyDescent="0.15">
      <c r="S28" s="19"/>
    </row>
    <row r="29" spans="1:19" x14ac:dyDescent="0.15">
      <c r="B29" s="13"/>
      <c r="C29" s="13"/>
      <c r="D29" s="13"/>
      <c r="E29" s="13"/>
      <c r="F29" s="13"/>
      <c r="G29" s="13"/>
      <c r="H29" s="102"/>
      <c r="I29" s="102"/>
      <c r="J29" s="102"/>
      <c r="K29" s="102"/>
      <c r="L29" s="102"/>
      <c r="M29" s="102"/>
      <c r="N29" s="102"/>
      <c r="O29" s="102"/>
      <c r="P29" s="102"/>
      <c r="Q29" s="102"/>
      <c r="S29" s="19"/>
    </row>
    <row r="30" spans="1:19" x14ac:dyDescent="0.15">
      <c r="S30" s="19"/>
    </row>
    <row r="31" spans="1:19" x14ac:dyDescent="0.15">
      <c r="A31" s="19"/>
      <c r="B31" s="19"/>
      <c r="C31" s="19"/>
      <c r="D31" s="19"/>
      <c r="E31" s="19"/>
      <c r="F31" s="19"/>
      <c r="G31" s="19"/>
      <c r="H31" s="19"/>
      <c r="I31" s="19"/>
      <c r="J31" s="19"/>
      <c r="K31" s="19"/>
      <c r="L31" s="19"/>
      <c r="M31" s="19"/>
      <c r="N31" s="19"/>
      <c r="O31" s="19"/>
      <c r="P31" s="19"/>
      <c r="Q31" s="19"/>
      <c r="R31" s="19"/>
      <c r="S31" s="19"/>
    </row>
    <row r="32" spans="1:19" x14ac:dyDescent="0.15">
      <c r="A32" s="19"/>
      <c r="B32" s="19"/>
      <c r="C32" s="19"/>
      <c r="D32" s="19"/>
      <c r="E32" s="19"/>
      <c r="F32" s="19"/>
      <c r="G32" s="19"/>
      <c r="H32" s="19"/>
      <c r="I32" s="19"/>
      <c r="J32" s="19"/>
      <c r="K32" s="19"/>
      <c r="L32" s="19"/>
      <c r="M32" s="19"/>
      <c r="N32" s="19"/>
      <c r="O32" s="19"/>
      <c r="P32" s="19"/>
      <c r="Q32" s="19"/>
      <c r="R32" s="19"/>
      <c r="S32" s="19"/>
    </row>
    <row r="33" spans="1:19" x14ac:dyDescent="0.15">
      <c r="A33" s="19"/>
      <c r="B33" s="19"/>
      <c r="C33" s="19"/>
      <c r="D33" s="19"/>
      <c r="E33" s="19"/>
      <c r="F33" s="19"/>
      <c r="G33" s="19"/>
      <c r="H33" s="19"/>
      <c r="I33" s="19"/>
      <c r="J33" s="19"/>
      <c r="K33" s="19"/>
      <c r="L33" s="19"/>
      <c r="M33" s="19"/>
      <c r="N33" s="19"/>
      <c r="O33" s="19"/>
      <c r="P33" s="19"/>
      <c r="Q33" s="19"/>
      <c r="R33" s="19"/>
      <c r="S33" s="19"/>
    </row>
    <row r="38" spans="1:19" ht="21" x14ac:dyDescent="0.15">
      <c r="H38" s="1" ph="1"/>
      <c r="J38" s="1" ph="1"/>
    </row>
    <row r="65" spans="8:10" ht="21" x14ac:dyDescent="0.15">
      <c r="H65" s="1" ph="1"/>
      <c r="J65" s="1" ph="1"/>
    </row>
  </sheetData>
  <sheetProtection sheet="1" objects="1" scenarios="1" selectLockedCells="1"/>
  <mergeCells count="107">
    <mergeCell ref="C19:D19"/>
    <mergeCell ref="E19:G19"/>
    <mergeCell ref="C20:D20"/>
    <mergeCell ref="E20:G20"/>
    <mergeCell ref="C21:D21"/>
    <mergeCell ref="E21:G21"/>
    <mergeCell ref="B17:G17"/>
    <mergeCell ref="B16:G16"/>
    <mergeCell ref="H16:I16"/>
    <mergeCell ref="J16:K16"/>
    <mergeCell ref="L16:M16"/>
    <mergeCell ref="N16:O16"/>
    <mergeCell ref="P20:Q20"/>
    <mergeCell ref="B14:G14"/>
    <mergeCell ref="H14:I14"/>
    <mergeCell ref="J14:K14"/>
    <mergeCell ref="L14:M14"/>
    <mergeCell ref="N14:O14"/>
    <mergeCell ref="P14:Q14"/>
    <mergeCell ref="H17:I17"/>
    <mergeCell ref="J17:K17"/>
    <mergeCell ref="L20:M20"/>
    <mergeCell ref="N20:O20"/>
    <mergeCell ref="B18:G18"/>
    <mergeCell ref="H18:I18"/>
    <mergeCell ref="J18:K18"/>
    <mergeCell ref="L18:M18"/>
    <mergeCell ref="N18:O18"/>
    <mergeCell ref="B15:G15"/>
    <mergeCell ref="H15:I15"/>
    <mergeCell ref="J15:K15"/>
    <mergeCell ref="L15:M15"/>
    <mergeCell ref="N15:O15"/>
    <mergeCell ref="N8:O8"/>
    <mergeCell ref="H9:I9"/>
    <mergeCell ref="J9:K9"/>
    <mergeCell ref="L9:M9"/>
    <mergeCell ref="N9:O9"/>
    <mergeCell ref="N10:O10"/>
    <mergeCell ref="B13:G13"/>
    <mergeCell ref="B12:G12"/>
    <mergeCell ref="J21:K21"/>
    <mergeCell ref="L21:M21"/>
    <mergeCell ref="N21:O21"/>
    <mergeCell ref="H12:I12"/>
    <mergeCell ref="J12:K12"/>
    <mergeCell ref="L12:M12"/>
    <mergeCell ref="N12:O12"/>
    <mergeCell ref="H13:I13"/>
    <mergeCell ref="J13:K13"/>
    <mergeCell ref="L13:M13"/>
    <mergeCell ref="N13:O13"/>
    <mergeCell ref="H19:I19"/>
    <mergeCell ref="J19:K19"/>
    <mergeCell ref="L19:M19"/>
    <mergeCell ref="N19:O19"/>
    <mergeCell ref="L17:M17"/>
    <mergeCell ref="P17:Q17"/>
    <mergeCell ref="P16:Q16"/>
    <mergeCell ref="P15:Q15"/>
    <mergeCell ref="P18:Q18"/>
    <mergeCell ref="P7:Q7"/>
    <mergeCell ref="P8:Q8"/>
    <mergeCell ref="P9:Q9"/>
    <mergeCell ref="P10:Q10"/>
    <mergeCell ref="P11:Q11"/>
    <mergeCell ref="P13:Q13"/>
    <mergeCell ref="N11:O11"/>
    <mergeCell ref="N7:O7"/>
    <mergeCell ref="H21:I21"/>
    <mergeCell ref="H4:K4"/>
    <mergeCell ref="L4:O4"/>
    <mergeCell ref="P4:Q5"/>
    <mergeCell ref="H5:I5"/>
    <mergeCell ref="J5:K5"/>
    <mergeCell ref="L5:M5"/>
    <mergeCell ref="N5:O5"/>
    <mergeCell ref="P6:Q6"/>
    <mergeCell ref="N17:O17"/>
    <mergeCell ref="H20:I20"/>
    <mergeCell ref="J20:K20"/>
    <mergeCell ref="P21:Q21"/>
    <mergeCell ref="H6:I6"/>
    <mergeCell ref="J6:K6"/>
    <mergeCell ref="L6:M6"/>
    <mergeCell ref="N6:O6"/>
    <mergeCell ref="H7:I7"/>
    <mergeCell ref="J7:K7"/>
    <mergeCell ref="L7:M7"/>
    <mergeCell ref="P19:Q19"/>
    <mergeCell ref="P12:Q12"/>
    <mergeCell ref="B4:G5"/>
    <mergeCell ref="B6:G6"/>
    <mergeCell ref="B7:G7"/>
    <mergeCell ref="B8:G8"/>
    <mergeCell ref="B9:G9"/>
    <mergeCell ref="H10:I10"/>
    <mergeCell ref="J10:K10"/>
    <mergeCell ref="L10:M10"/>
    <mergeCell ref="H11:I11"/>
    <mergeCell ref="J11:K11"/>
    <mergeCell ref="B10:G10"/>
    <mergeCell ref="B11:G11"/>
    <mergeCell ref="H8:I8"/>
    <mergeCell ref="J8:K8"/>
    <mergeCell ref="L8:M8"/>
    <mergeCell ref="L11:M11"/>
  </mergeCells>
  <phoneticPr fontId="5"/>
  <pageMargins left="0.55118110236220474" right="0.51181102362204722" top="0.59055118110236227" bottom="0.70866141732283472" header="0.51181102362204722" footer="0.35433070866141736"/>
  <pageSetup paperSize="9" scale="96" firstPageNumber="3" pageOrder="overThenDown" orientation="portrait" useFirstPageNumber="1" r:id="rId1"/>
  <headerFooter>
    <oddFooter>&amp;C&amp;"ＭＳ 明朝,標準"&amp;12-5-</oddFooter>
    <firstFooter>&amp;C３</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A76DD-2DB4-4116-8797-2EAF1FC6807B}">
  <dimension ref="A1:AC66"/>
  <sheetViews>
    <sheetView view="pageBreakPreview" zoomScaleNormal="100" zoomScaleSheetLayoutView="100" workbookViewId="0">
      <selection activeCell="N7" sqref="N7"/>
    </sheetView>
  </sheetViews>
  <sheetFormatPr defaultColWidth="9" defaultRowHeight="13.5" x14ac:dyDescent="0.15"/>
  <cols>
    <col min="1" max="1" width="2" style="1" customWidth="1"/>
    <col min="2" max="3" width="5.125" style="1" customWidth="1"/>
    <col min="4" max="5" width="6.25" style="1" customWidth="1"/>
    <col min="6" max="6" width="9" style="1" customWidth="1"/>
    <col min="7" max="18" width="5.125" style="1" customWidth="1"/>
    <col min="19" max="19" width="6.125" style="1" customWidth="1"/>
    <col min="20" max="20" width="4.125" style="1" customWidth="1"/>
    <col min="21" max="16384" width="9" style="1"/>
  </cols>
  <sheetData>
    <row r="1" spans="1:29" ht="24.95" customHeight="1" x14ac:dyDescent="0.15">
      <c r="A1" s="3" t="s">
        <v>1136</v>
      </c>
      <c r="B1" s="3"/>
      <c r="C1" s="3"/>
      <c r="D1" s="3"/>
      <c r="E1" s="3"/>
      <c r="F1" s="3"/>
      <c r="G1" s="3"/>
      <c r="H1" s="3"/>
      <c r="I1" s="3"/>
      <c r="J1" s="3"/>
      <c r="K1" s="3"/>
      <c r="L1" s="3"/>
      <c r="M1" s="3"/>
      <c r="N1" s="3"/>
      <c r="O1" s="3"/>
      <c r="P1" s="3"/>
      <c r="Q1" s="3"/>
      <c r="R1" s="3"/>
      <c r="S1" s="14"/>
    </row>
    <row r="2" spans="1:29" ht="13.5" customHeight="1" x14ac:dyDescent="0.15">
      <c r="A2" s="108"/>
      <c r="B2" s="3"/>
      <c r="C2" s="108"/>
      <c r="D2" s="108"/>
      <c r="E2" s="108"/>
      <c r="F2" s="108"/>
      <c r="G2" s="108"/>
      <c r="H2" s="108"/>
      <c r="I2" s="108"/>
      <c r="J2" s="108"/>
      <c r="K2" s="108"/>
      <c r="L2" s="108"/>
      <c r="M2" s="108"/>
      <c r="N2" s="108"/>
      <c r="O2" s="108"/>
      <c r="P2" s="108"/>
      <c r="Q2" s="108"/>
      <c r="R2" s="108"/>
      <c r="S2" s="108"/>
    </row>
    <row r="3" spans="1:29" ht="17.100000000000001" customHeight="1" thickBot="1" x14ac:dyDescent="0.2">
      <c r="O3" s="13"/>
      <c r="S3" s="105" t="s">
        <v>235</v>
      </c>
    </row>
    <row r="4" spans="1:29" ht="21.75" customHeight="1" x14ac:dyDescent="0.15">
      <c r="B4" s="625"/>
      <c r="C4" s="626"/>
      <c r="D4" s="626"/>
      <c r="E4" s="626"/>
      <c r="F4" s="627"/>
      <c r="G4" s="584" t="s">
        <v>3</v>
      </c>
      <c r="H4" s="602"/>
      <c r="I4" s="602"/>
      <c r="J4" s="602"/>
      <c r="K4" s="602"/>
      <c r="L4" s="585"/>
      <c r="M4" s="602" t="s">
        <v>274</v>
      </c>
      <c r="N4" s="602"/>
      <c r="O4" s="602"/>
      <c r="P4" s="602"/>
      <c r="Q4" s="602"/>
      <c r="R4" s="720"/>
      <c r="S4" s="715" t="s">
        <v>78</v>
      </c>
    </row>
    <row r="5" spans="1:29" ht="174.75" customHeight="1" thickBot="1" x14ac:dyDescent="0.2">
      <c r="B5" s="628"/>
      <c r="C5" s="629"/>
      <c r="D5" s="629"/>
      <c r="E5" s="629"/>
      <c r="F5" s="630"/>
      <c r="G5" s="164" t="s">
        <v>270</v>
      </c>
      <c r="H5" s="165" t="s">
        <v>271</v>
      </c>
      <c r="I5" s="165" t="s">
        <v>272</v>
      </c>
      <c r="J5" s="165" t="s">
        <v>273</v>
      </c>
      <c r="K5" s="208" t="s">
        <v>1138</v>
      </c>
      <c r="L5" s="302"/>
      <c r="M5" s="166" t="s">
        <v>270</v>
      </c>
      <c r="N5" s="165" t="s">
        <v>271</v>
      </c>
      <c r="O5" s="165" t="s">
        <v>272</v>
      </c>
      <c r="P5" s="165" t="s">
        <v>273</v>
      </c>
      <c r="Q5" s="208" t="s">
        <v>1138</v>
      </c>
      <c r="R5" s="302"/>
      <c r="S5" s="716"/>
    </row>
    <row r="6" spans="1:29" ht="24.6" customHeight="1" x14ac:dyDescent="0.15">
      <c r="B6" s="717" t="s">
        <v>275</v>
      </c>
      <c r="C6" s="718"/>
      <c r="D6" s="718"/>
      <c r="E6" s="718"/>
      <c r="F6" s="719"/>
      <c r="G6" s="306"/>
      <c r="H6" s="307"/>
      <c r="I6" s="307"/>
      <c r="J6" s="307"/>
      <c r="K6" s="721"/>
      <c r="L6" s="722"/>
      <c r="M6" s="308"/>
      <c r="N6" s="307"/>
      <c r="O6" s="307"/>
      <c r="P6" s="307"/>
      <c r="Q6" s="721"/>
      <c r="R6" s="745"/>
      <c r="S6" s="287">
        <f>SUM(G6:R6)</f>
        <v>0</v>
      </c>
    </row>
    <row r="7" spans="1:29" ht="24.6" customHeight="1" x14ac:dyDescent="0.15">
      <c r="B7" s="702" t="s">
        <v>276</v>
      </c>
      <c r="C7" s="703"/>
      <c r="D7" s="703"/>
      <c r="E7" s="703"/>
      <c r="F7" s="704"/>
      <c r="G7" s="309"/>
      <c r="H7" s="185"/>
      <c r="I7" s="185"/>
      <c r="J7" s="185"/>
      <c r="K7" s="676"/>
      <c r="L7" s="723"/>
      <c r="M7" s="310"/>
      <c r="N7" s="185"/>
      <c r="O7" s="185"/>
      <c r="P7" s="185"/>
      <c r="Q7" s="676"/>
      <c r="R7" s="744"/>
      <c r="S7" s="286">
        <f t="shared" ref="S7:S18" si="0">SUM(G7:R7)</f>
        <v>0</v>
      </c>
    </row>
    <row r="8" spans="1:29" ht="24.6" customHeight="1" x14ac:dyDescent="0.15">
      <c r="B8" s="702" t="s">
        <v>277</v>
      </c>
      <c r="C8" s="703"/>
      <c r="D8" s="703"/>
      <c r="E8" s="703"/>
      <c r="F8" s="704"/>
      <c r="G8" s="309"/>
      <c r="H8" s="185"/>
      <c r="I8" s="185"/>
      <c r="J8" s="185"/>
      <c r="K8" s="676"/>
      <c r="L8" s="723"/>
      <c r="M8" s="310"/>
      <c r="N8" s="185"/>
      <c r="O8" s="185"/>
      <c r="P8" s="185"/>
      <c r="Q8" s="676"/>
      <c r="R8" s="744"/>
      <c r="S8" s="286">
        <f t="shared" si="0"/>
        <v>0</v>
      </c>
    </row>
    <row r="9" spans="1:29" ht="24.6" customHeight="1" x14ac:dyDescent="0.15">
      <c r="B9" s="702" t="s">
        <v>278</v>
      </c>
      <c r="C9" s="703"/>
      <c r="D9" s="703"/>
      <c r="E9" s="703"/>
      <c r="F9" s="704"/>
      <c r="G9" s="309"/>
      <c r="H9" s="185"/>
      <c r="I9" s="185"/>
      <c r="J9" s="185"/>
      <c r="K9" s="676"/>
      <c r="L9" s="723"/>
      <c r="M9" s="310"/>
      <c r="N9" s="185"/>
      <c r="O9" s="185"/>
      <c r="P9" s="185"/>
      <c r="Q9" s="676"/>
      <c r="R9" s="744"/>
      <c r="S9" s="286">
        <f t="shared" si="0"/>
        <v>0</v>
      </c>
    </row>
    <row r="10" spans="1:29" ht="24.6" customHeight="1" x14ac:dyDescent="0.15">
      <c r="B10" s="702" t="s">
        <v>279</v>
      </c>
      <c r="C10" s="703"/>
      <c r="D10" s="703"/>
      <c r="E10" s="703"/>
      <c r="F10" s="704"/>
      <c r="G10" s="309"/>
      <c r="H10" s="185"/>
      <c r="I10" s="185"/>
      <c r="J10" s="185"/>
      <c r="K10" s="676"/>
      <c r="L10" s="723"/>
      <c r="M10" s="310"/>
      <c r="N10" s="185"/>
      <c r="O10" s="185"/>
      <c r="P10" s="185"/>
      <c r="Q10" s="676"/>
      <c r="R10" s="744"/>
      <c r="S10" s="286">
        <f t="shared" si="0"/>
        <v>0</v>
      </c>
    </row>
    <row r="11" spans="1:29" ht="24.6" customHeight="1" x14ac:dyDescent="0.15">
      <c r="B11" s="702" t="s">
        <v>280</v>
      </c>
      <c r="C11" s="703"/>
      <c r="D11" s="703"/>
      <c r="E11" s="703"/>
      <c r="F11" s="704"/>
      <c r="G11" s="311"/>
      <c r="H11" s="185"/>
      <c r="I11" s="185"/>
      <c r="J11" s="185"/>
      <c r="K11" s="676"/>
      <c r="L11" s="723"/>
      <c r="M11" s="310"/>
      <c r="N11" s="185"/>
      <c r="O11" s="185"/>
      <c r="P11" s="185"/>
      <c r="Q11" s="676"/>
      <c r="R11" s="744"/>
      <c r="S11" s="286">
        <f t="shared" si="0"/>
        <v>0</v>
      </c>
    </row>
    <row r="12" spans="1:29" ht="24.6" customHeight="1" x14ac:dyDescent="0.15">
      <c r="B12" s="702" t="s">
        <v>281</v>
      </c>
      <c r="C12" s="703"/>
      <c r="D12" s="703"/>
      <c r="E12" s="703"/>
      <c r="F12" s="704"/>
      <c r="G12" s="311"/>
      <c r="H12" s="185"/>
      <c r="I12" s="185"/>
      <c r="J12" s="185"/>
      <c r="K12" s="676"/>
      <c r="L12" s="723"/>
      <c r="M12" s="310"/>
      <c r="N12" s="185"/>
      <c r="O12" s="185"/>
      <c r="P12" s="185"/>
      <c r="Q12" s="676"/>
      <c r="R12" s="744"/>
      <c r="S12" s="286">
        <f t="shared" si="0"/>
        <v>0</v>
      </c>
    </row>
    <row r="13" spans="1:29" ht="24.6" customHeight="1" x14ac:dyDescent="0.15">
      <c r="B13" s="702" t="s">
        <v>282</v>
      </c>
      <c r="C13" s="703"/>
      <c r="D13" s="703"/>
      <c r="E13" s="703"/>
      <c r="F13" s="704"/>
      <c r="G13" s="311"/>
      <c r="H13" s="185"/>
      <c r="I13" s="185"/>
      <c r="J13" s="185"/>
      <c r="K13" s="676"/>
      <c r="L13" s="723"/>
      <c r="M13" s="310"/>
      <c r="N13" s="185"/>
      <c r="O13" s="185"/>
      <c r="P13" s="185"/>
      <c r="Q13" s="676"/>
      <c r="R13" s="744"/>
      <c r="S13" s="286">
        <f t="shared" si="0"/>
        <v>0</v>
      </c>
      <c r="AA13" s="1" ph="1"/>
      <c r="AC13" s="1" ph="1"/>
    </row>
    <row r="14" spans="1:29" ht="24.6" customHeight="1" x14ac:dyDescent="0.15">
      <c r="B14" s="702" t="s">
        <v>283</v>
      </c>
      <c r="C14" s="703"/>
      <c r="D14" s="703"/>
      <c r="E14" s="703"/>
      <c r="F14" s="704"/>
      <c r="G14" s="311"/>
      <c r="H14" s="185"/>
      <c r="I14" s="185"/>
      <c r="J14" s="185"/>
      <c r="K14" s="676"/>
      <c r="L14" s="723"/>
      <c r="M14" s="310"/>
      <c r="N14" s="185"/>
      <c r="O14" s="185"/>
      <c r="P14" s="185"/>
      <c r="Q14" s="676"/>
      <c r="R14" s="744"/>
      <c r="S14" s="286">
        <f t="shared" si="0"/>
        <v>0</v>
      </c>
      <c r="AA14" s="1" ph="1"/>
      <c r="AC14" s="1" ph="1"/>
    </row>
    <row r="15" spans="1:29" ht="24.6" customHeight="1" x14ac:dyDescent="0.15">
      <c r="B15" s="702" t="s">
        <v>284</v>
      </c>
      <c r="C15" s="703"/>
      <c r="D15" s="703"/>
      <c r="E15" s="703"/>
      <c r="F15" s="704"/>
      <c r="G15" s="311"/>
      <c r="H15" s="185"/>
      <c r="I15" s="185"/>
      <c r="J15" s="185"/>
      <c r="K15" s="676"/>
      <c r="L15" s="723"/>
      <c r="M15" s="310"/>
      <c r="N15" s="185"/>
      <c r="O15" s="185"/>
      <c r="P15" s="185"/>
      <c r="Q15" s="676"/>
      <c r="R15" s="744"/>
      <c r="S15" s="286">
        <f t="shared" si="0"/>
        <v>0</v>
      </c>
    </row>
    <row r="16" spans="1:29" ht="24.6" customHeight="1" x14ac:dyDescent="0.15">
      <c r="B16" s="205" t="s">
        <v>1137</v>
      </c>
      <c r="C16" s="206"/>
      <c r="D16" s="206"/>
      <c r="E16" s="206"/>
      <c r="F16" s="207"/>
      <c r="G16" s="727"/>
      <c r="H16" s="729"/>
      <c r="I16" s="729"/>
      <c r="J16" s="729"/>
      <c r="K16" s="731"/>
      <c r="L16" s="732"/>
      <c r="M16" s="737"/>
      <c r="N16" s="729"/>
      <c r="O16" s="729"/>
      <c r="P16" s="729"/>
      <c r="Q16" s="731"/>
      <c r="R16" s="739"/>
      <c r="S16" s="742">
        <f t="shared" si="0"/>
        <v>0</v>
      </c>
    </row>
    <row r="17" spans="1:21" ht="24.6" customHeight="1" thickBot="1" x14ac:dyDescent="0.2">
      <c r="B17" s="724"/>
      <c r="C17" s="725"/>
      <c r="D17" s="725"/>
      <c r="E17" s="725"/>
      <c r="F17" s="726"/>
      <c r="G17" s="728"/>
      <c r="H17" s="730"/>
      <c r="I17" s="730"/>
      <c r="J17" s="730"/>
      <c r="K17" s="733"/>
      <c r="L17" s="734"/>
      <c r="M17" s="738"/>
      <c r="N17" s="730"/>
      <c r="O17" s="730"/>
      <c r="P17" s="730"/>
      <c r="Q17" s="733"/>
      <c r="R17" s="740"/>
      <c r="S17" s="743">
        <f t="shared" si="0"/>
        <v>0</v>
      </c>
    </row>
    <row r="18" spans="1:21" ht="24.6" customHeight="1" thickTop="1" thickBot="1" x14ac:dyDescent="0.2">
      <c r="B18" s="616" t="s">
        <v>285</v>
      </c>
      <c r="C18" s="617"/>
      <c r="D18" s="617"/>
      <c r="E18" s="617"/>
      <c r="F18" s="618"/>
      <c r="G18" s="288">
        <f>SUM(G6:G17)</f>
        <v>0</v>
      </c>
      <c r="H18" s="303">
        <f t="shared" ref="H18:R18" si="1">SUM(H6:H17)</f>
        <v>0</v>
      </c>
      <c r="I18" s="303">
        <f t="shared" si="1"/>
        <v>0</v>
      </c>
      <c r="J18" s="303">
        <f t="shared" si="1"/>
        <v>0</v>
      </c>
      <c r="K18" s="735">
        <f t="shared" si="1"/>
        <v>0</v>
      </c>
      <c r="L18" s="736">
        <f t="shared" si="1"/>
        <v>0</v>
      </c>
      <c r="M18" s="304">
        <f t="shared" si="1"/>
        <v>0</v>
      </c>
      <c r="N18" s="303">
        <f t="shared" si="1"/>
        <v>0</v>
      </c>
      <c r="O18" s="303">
        <f t="shared" si="1"/>
        <v>0</v>
      </c>
      <c r="P18" s="303">
        <f t="shared" si="1"/>
        <v>0</v>
      </c>
      <c r="Q18" s="735">
        <f t="shared" si="1"/>
        <v>0</v>
      </c>
      <c r="R18" s="741">
        <f t="shared" si="1"/>
        <v>0</v>
      </c>
      <c r="S18" s="305">
        <f t="shared" si="0"/>
        <v>0</v>
      </c>
    </row>
    <row r="19" spans="1:21" ht="25.5" customHeight="1" x14ac:dyDescent="0.15">
      <c r="B19" s="15"/>
      <c r="C19" s="15"/>
      <c r="D19" s="15"/>
      <c r="E19" s="15"/>
      <c r="F19" s="15"/>
      <c r="G19" s="15"/>
    </row>
    <row r="20" spans="1:21" ht="25.5" customHeight="1" x14ac:dyDescent="0.15">
      <c r="B20" s="15"/>
      <c r="C20" s="15"/>
      <c r="D20" s="15"/>
      <c r="E20" s="15"/>
      <c r="F20" s="15"/>
      <c r="G20" s="15"/>
    </row>
    <row r="21" spans="1:21" ht="25.5" customHeight="1" x14ac:dyDescent="0.15">
      <c r="B21" s="15"/>
      <c r="C21" s="15"/>
      <c r="D21" s="15"/>
      <c r="E21" s="15"/>
      <c r="F21" s="15"/>
      <c r="G21" s="15"/>
    </row>
    <row r="22" spans="1:21" ht="25.5" customHeight="1" x14ac:dyDescent="0.15">
      <c r="B22" s="15"/>
      <c r="C22" s="15"/>
      <c r="D22" s="15"/>
      <c r="E22" s="15"/>
      <c r="F22" s="15"/>
      <c r="G22" s="15"/>
    </row>
    <row r="23" spans="1:21" ht="25.5" customHeight="1" x14ac:dyDescent="0.15">
      <c r="B23" s="15"/>
      <c r="C23" s="15"/>
      <c r="D23" s="15"/>
      <c r="E23" s="15"/>
      <c r="F23" s="15"/>
      <c r="G23" s="15"/>
    </row>
    <row r="24" spans="1:21" ht="25.5" customHeight="1" x14ac:dyDescent="0.15">
      <c r="B24" s="15"/>
      <c r="C24" s="15"/>
      <c r="D24" s="15"/>
      <c r="E24" s="15"/>
      <c r="F24" s="15"/>
      <c r="G24" s="15"/>
    </row>
    <row r="25" spans="1:21" ht="25.5" customHeight="1" x14ac:dyDescent="0.15">
      <c r="B25" s="15"/>
      <c r="C25" s="15"/>
      <c r="D25" s="15"/>
      <c r="E25" s="15"/>
      <c r="F25" s="15"/>
      <c r="G25" s="15"/>
    </row>
    <row r="26" spans="1:21" ht="25.5" customHeight="1" x14ac:dyDescent="0.15">
      <c r="B26" s="15"/>
      <c r="C26" s="15"/>
      <c r="D26" s="15"/>
      <c r="E26" s="15"/>
      <c r="F26" s="15"/>
      <c r="G26" s="15"/>
    </row>
    <row r="27" spans="1:21" x14ac:dyDescent="0.15">
      <c r="U27" s="19"/>
    </row>
    <row r="28" spans="1:21" x14ac:dyDescent="0.15">
      <c r="A28" s="19"/>
      <c r="B28" s="19"/>
      <c r="C28" s="19"/>
      <c r="D28" s="19"/>
      <c r="E28" s="19"/>
      <c r="F28" s="19"/>
      <c r="G28" s="19"/>
      <c r="H28" s="19"/>
      <c r="I28" s="19"/>
      <c r="J28" s="19"/>
      <c r="K28" s="19"/>
      <c r="L28" s="19"/>
      <c r="M28" s="19"/>
      <c r="N28" s="19"/>
      <c r="O28" s="19"/>
      <c r="P28" s="19"/>
      <c r="Q28" s="19"/>
      <c r="R28" s="19"/>
      <c r="S28" s="19"/>
      <c r="T28" s="19"/>
      <c r="U28" s="19"/>
    </row>
    <row r="29" spans="1:21" x14ac:dyDescent="0.15">
      <c r="A29" s="19"/>
      <c r="B29" s="19"/>
      <c r="C29" s="19"/>
      <c r="D29" s="19"/>
      <c r="E29" s="19"/>
      <c r="F29" s="19"/>
      <c r="G29" s="19"/>
      <c r="H29" s="19"/>
      <c r="I29" s="19"/>
      <c r="J29" s="19"/>
      <c r="K29" s="19"/>
      <c r="L29" s="19"/>
      <c r="M29" s="19"/>
      <c r="N29" s="19"/>
      <c r="O29" s="19"/>
      <c r="P29" s="19"/>
      <c r="Q29" s="19"/>
      <c r="R29" s="19"/>
      <c r="S29" s="19"/>
      <c r="T29" s="19"/>
      <c r="U29" s="19"/>
    </row>
    <row r="30" spans="1:21" x14ac:dyDescent="0.15">
      <c r="A30" s="19"/>
      <c r="B30" s="19"/>
      <c r="C30" s="19"/>
      <c r="D30" s="19"/>
      <c r="E30" s="19"/>
      <c r="F30" s="19"/>
      <c r="G30" s="19"/>
      <c r="H30" s="19"/>
      <c r="I30" s="19"/>
      <c r="J30" s="19"/>
      <c r="K30" s="19"/>
      <c r="L30" s="19"/>
      <c r="M30" s="19"/>
      <c r="N30" s="19"/>
      <c r="O30" s="19"/>
      <c r="P30" s="19"/>
      <c r="Q30" s="19"/>
      <c r="R30" s="19"/>
      <c r="S30" s="19"/>
      <c r="T30" s="19"/>
      <c r="U30" s="19"/>
    </row>
    <row r="35" spans="8:11" ht="21" x14ac:dyDescent="0.15">
      <c r="H35" s="1" ph="1"/>
      <c r="J35" s="1" ph="1"/>
      <c r="K35" s="1" ph="1"/>
    </row>
    <row r="62" spans="8:11" ht="21" x14ac:dyDescent="0.15">
      <c r="H62" s="1" ph="1"/>
      <c r="J62" s="1" ph="1"/>
      <c r="K62" s="1" ph="1"/>
    </row>
    <row r="66" spans="8:11" ht="21" x14ac:dyDescent="0.15">
      <c r="H66" s="1" ph="1"/>
      <c r="J66" s="1" ph="1"/>
      <c r="K66" s="1" ph="1"/>
    </row>
  </sheetData>
  <sheetProtection sheet="1" objects="1" scenarios="1" selectLockedCells="1"/>
  <mergeCells count="49">
    <mergeCell ref="Q15:R15"/>
    <mergeCell ref="Q14:R14"/>
    <mergeCell ref="Q13:R13"/>
    <mergeCell ref="Q6:R6"/>
    <mergeCell ref="Q7:R7"/>
    <mergeCell ref="Q8:R8"/>
    <mergeCell ref="Q9:R9"/>
    <mergeCell ref="Q10:R10"/>
    <mergeCell ref="Q11:R11"/>
    <mergeCell ref="Q12:R12"/>
    <mergeCell ref="O16:O17"/>
    <mergeCell ref="P16:P17"/>
    <mergeCell ref="Q16:R17"/>
    <mergeCell ref="Q18:R18"/>
    <mergeCell ref="S16:S17"/>
    <mergeCell ref="K15:L15"/>
    <mergeCell ref="K16:L17"/>
    <mergeCell ref="K18:L18"/>
    <mergeCell ref="M16:M17"/>
    <mergeCell ref="N16:N17"/>
    <mergeCell ref="K10:L10"/>
    <mergeCell ref="K11:L11"/>
    <mergeCell ref="K12:L12"/>
    <mergeCell ref="K13:L13"/>
    <mergeCell ref="K14:L14"/>
    <mergeCell ref="G16:G17"/>
    <mergeCell ref="H16:H17"/>
    <mergeCell ref="I16:I17"/>
    <mergeCell ref="J16:J17"/>
    <mergeCell ref="B15:F15"/>
    <mergeCell ref="B18:F18"/>
    <mergeCell ref="B10:F10"/>
    <mergeCell ref="B11:F11"/>
    <mergeCell ref="B12:F12"/>
    <mergeCell ref="B13:F13"/>
    <mergeCell ref="B14:F14"/>
    <mergeCell ref="B17:F17"/>
    <mergeCell ref="S4:S5"/>
    <mergeCell ref="B6:F6"/>
    <mergeCell ref="B7:F7"/>
    <mergeCell ref="B8:F8"/>
    <mergeCell ref="B9:F9"/>
    <mergeCell ref="B4:F5"/>
    <mergeCell ref="G4:L4"/>
    <mergeCell ref="M4:R4"/>
    <mergeCell ref="K6:L6"/>
    <mergeCell ref="K7:L7"/>
    <mergeCell ref="K8:L8"/>
    <mergeCell ref="K9:L9"/>
  </mergeCells>
  <phoneticPr fontId="5"/>
  <pageMargins left="0.55118110236220474" right="0.51181102362204722" top="0.59055118110236227" bottom="0.70866141732283472" header="0.51181102362204722" footer="0.35433070866141736"/>
  <pageSetup paperSize="9" scale="92" firstPageNumber="3" pageOrder="overThenDown" orientation="portrait" useFirstPageNumber="1" r:id="rId1"/>
  <headerFooter>
    <oddFooter>&amp;C&amp;"ＭＳ 明朝,標準"&amp;12-6-</oddFooter>
    <firstFooter>&amp;C３</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3DC79-7EAE-4199-B075-EFF6C3F8DD93}">
  <dimension ref="A1:Z28"/>
  <sheetViews>
    <sheetView view="pageBreakPreview" zoomScaleNormal="100" zoomScaleSheetLayoutView="100" workbookViewId="0">
      <selection activeCell="I13" sqref="I13"/>
    </sheetView>
  </sheetViews>
  <sheetFormatPr defaultRowHeight="13.5" x14ac:dyDescent="0.15"/>
  <cols>
    <col min="1" max="1" width="2" style="1" customWidth="1"/>
    <col min="2" max="2" width="3.625" style="1" customWidth="1"/>
    <col min="3" max="8" width="4.75" style="1" customWidth="1"/>
    <col min="9" max="12" width="8.875" style="1" customWidth="1"/>
    <col min="13" max="13" width="13.25" style="1" customWidth="1"/>
    <col min="14" max="14" width="17" style="1" customWidth="1"/>
    <col min="15" max="18" width="4.5" style="1" customWidth="1"/>
    <col min="19" max="19" width="30.75" style="1" customWidth="1"/>
    <col min="20" max="20" width="2.375" style="1" customWidth="1"/>
    <col min="21" max="255" width="8.75" style="1"/>
    <col min="256" max="264" width="4.5" style="1" customWidth="1"/>
    <col min="265" max="265" width="6.125" style="1" customWidth="1"/>
    <col min="266" max="266" width="4.5" style="1" customWidth="1"/>
    <col min="267" max="267" width="5.875" style="1" customWidth="1"/>
    <col min="268" max="275" width="4.5" style="1" customWidth="1"/>
    <col min="276" max="276" width="2.375" style="1" customWidth="1"/>
    <col min="277" max="511" width="8.75" style="1"/>
    <col min="512" max="520" width="4.5" style="1" customWidth="1"/>
    <col min="521" max="521" width="6.125" style="1" customWidth="1"/>
    <col min="522" max="522" width="4.5" style="1" customWidth="1"/>
    <col min="523" max="523" width="5.875" style="1" customWidth="1"/>
    <col min="524" max="531" width="4.5" style="1" customWidth="1"/>
    <col min="532" max="532" width="2.375" style="1" customWidth="1"/>
    <col min="533" max="767" width="8.75" style="1"/>
    <col min="768" max="776" width="4.5" style="1" customWidth="1"/>
    <col min="777" max="777" width="6.125" style="1" customWidth="1"/>
    <col min="778" max="778" width="4.5" style="1" customWidth="1"/>
    <col min="779" max="779" width="5.875" style="1" customWidth="1"/>
    <col min="780" max="787" width="4.5" style="1" customWidth="1"/>
    <col min="788" max="788" width="2.375" style="1" customWidth="1"/>
    <col min="789" max="1023" width="8.75" style="1"/>
    <col min="1024" max="1032" width="4.5" style="1" customWidth="1"/>
    <col min="1033" max="1033" width="6.125" style="1" customWidth="1"/>
    <col min="1034" max="1034" width="4.5" style="1" customWidth="1"/>
    <col min="1035" max="1035" width="5.875" style="1" customWidth="1"/>
    <col min="1036" max="1043" width="4.5" style="1" customWidth="1"/>
    <col min="1044" max="1044" width="2.375" style="1" customWidth="1"/>
    <col min="1045" max="1279" width="8.75" style="1"/>
    <col min="1280" max="1288" width="4.5" style="1" customWidth="1"/>
    <col min="1289" max="1289" width="6.125" style="1" customWidth="1"/>
    <col min="1290" max="1290" width="4.5" style="1" customWidth="1"/>
    <col min="1291" max="1291" width="5.875" style="1" customWidth="1"/>
    <col min="1292" max="1299" width="4.5" style="1" customWidth="1"/>
    <col min="1300" max="1300" width="2.375" style="1" customWidth="1"/>
    <col min="1301" max="1535" width="8.75" style="1"/>
    <col min="1536" max="1544" width="4.5" style="1" customWidth="1"/>
    <col min="1545" max="1545" width="6.125" style="1" customWidth="1"/>
    <col min="1546" max="1546" width="4.5" style="1" customWidth="1"/>
    <col min="1547" max="1547" width="5.875" style="1" customWidth="1"/>
    <col min="1548" max="1555" width="4.5" style="1" customWidth="1"/>
    <col min="1556" max="1556" width="2.375" style="1" customWidth="1"/>
    <col min="1557" max="1791" width="8.75" style="1"/>
    <col min="1792" max="1800" width="4.5" style="1" customWidth="1"/>
    <col min="1801" max="1801" width="6.125" style="1" customWidth="1"/>
    <col min="1802" max="1802" width="4.5" style="1" customWidth="1"/>
    <col min="1803" max="1803" width="5.875" style="1" customWidth="1"/>
    <col min="1804" max="1811" width="4.5" style="1" customWidth="1"/>
    <col min="1812" max="1812" width="2.375" style="1" customWidth="1"/>
    <col min="1813" max="2047" width="8.75" style="1"/>
    <col min="2048" max="2056" width="4.5" style="1" customWidth="1"/>
    <col min="2057" max="2057" width="6.125" style="1" customWidth="1"/>
    <col min="2058" max="2058" width="4.5" style="1" customWidth="1"/>
    <col min="2059" max="2059" width="5.875" style="1" customWidth="1"/>
    <col min="2060" max="2067" width="4.5" style="1" customWidth="1"/>
    <col min="2068" max="2068" width="2.375" style="1" customWidth="1"/>
    <col min="2069" max="2303" width="8.75" style="1"/>
    <col min="2304" max="2312" width="4.5" style="1" customWidth="1"/>
    <col min="2313" max="2313" width="6.125" style="1" customWidth="1"/>
    <col min="2314" max="2314" width="4.5" style="1" customWidth="1"/>
    <col min="2315" max="2315" width="5.875" style="1" customWidth="1"/>
    <col min="2316" max="2323" width="4.5" style="1" customWidth="1"/>
    <col min="2324" max="2324" width="2.375" style="1" customWidth="1"/>
    <col min="2325" max="2559" width="8.75" style="1"/>
    <col min="2560" max="2568" width="4.5" style="1" customWidth="1"/>
    <col min="2569" max="2569" width="6.125" style="1" customWidth="1"/>
    <col min="2570" max="2570" width="4.5" style="1" customWidth="1"/>
    <col min="2571" max="2571" width="5.875" style="1" customWidth="1"/>
    <col min="2572" max="2579" width="4.5" style="1" customWidth="1"/>
    <col min="2580" max="2580" width="2.375" style="1" customWidth="1"/>
    <col min="2581" max="2815" width="8.75" style="1"/>
    <col min="2816" max="2824" width="4.5" style="1" customWidth="1"/>
    <col min="2825" max="2825" width="6.125" style="1" customWidth="1"/>
    <col min="2826" max="2826" width="4.5" style="1" customWidth="1"/>
    <col min="2827" max="2827" width="5.875" style="1" customWidth="1"/>
    <col min="2828" max="2835" width="4.5" style="1" customWidth="1"/>
    <col min="2836" max="2836" width="2.375" style="1" customWidth="1"/>
    <col min="2837" max="3071" width="8.75" style="1"/>
    <col min="3072" max="3080" width="4.5" style="1" customWidth="1"/>
    <col min="3081" max="3081" width="6.125" style="1" customWidth="1"/>
    <col min="3082" max="3082" width="4.5" style="1" customWidth="1"/>
    <col min="3083" max="3083" width="5.875" style="1" customWidth="1"/>
    <col min="3084" max="3091" width="4.5" style="1" customWidth="1"/>
    <col min="3092" max="3092" width="2.375" style="1" customWidth="1"/>
    <col min="3093" max="3327" width="8.75" style="1"/>
    <col min="3328" max="3336" width="4.5" style="1" customWidth="1"/>
    <col min="3337" max="3337" width="6.125" style="1" customWidth="1"/>
    <col min="3338" max="3338" width="4.5" style="1" customWidth="1"/>
    <col min="3339" max="3339" width="5.875" style="1" customWidth="1"/>
    <col min="3340" max="3347" width="4.5" style="1" customWidth="1"/>
    <col min="3348" max="3348" width="2.375" style="1" customWidth="1"/>
    <col min="3349" max="3583" width="8.75" style="1"/>
    <col min="3584" max="3592" width="4.5" style="1" customWidth="1"/>
    <col min="3593" max="3593" width="6.125" style="1" customWidth="1"/>
    <col min="3594" max="3594" width="4.5" style="1" customWidth="1"/>
    <col min="3595" max="3595" width="5.875" style="1" customWidth="1"/>
    <col min="3596" max="3603" width="4.5" style="1" customWidth="1"/>
    <col min="3604" max="3604" width="2.375" style="1" customWidth="1"/>
    <col min="3605" max="3839" width="8.75" style="1"/>
    <col min="3840" max="3848" width="4.5" style="1" customWidth="1"/>
    <col min="3849" max="3849" width="6.125" style="1" customWidth="1"/>
    <col min="3850" max="3850" width="4.5" style="1" customWidth="1"/>
    <col min="3851" max="3851" width="5.875" style="1" customWidth="1"/>
    <col min="3852" max="3859" width="4.5" style="1" customWidth="1"/>
    <col min="3860" max="3860" width="2.375" style="1" customWidth="1"/>
    <col min="3861" max="4095" width="8.75" style="1"/>
    <col min="4096" max="4104" width="4.5" style="1" customWidth="1"/>
    <col min="4105" max="4105" width="6.125" style="1" customWidth="1"/>
    <col min="4106" max="4106" width="4.5" style="1" customWidth="1"/>
    <col min="4107" max="4107" width="5.875" style="1" customWidth="1"/>
    <col min="4108" max="4115" width="4.5" style="1" customWidth="1"/>
    <col min="4116" max="4116" width="2.375" style="1" customWidth="1"/>
    <col min="4117" max="4351" width="8.75" style="1"/>
    <col min="4352" max="4360" width="4.5" style="1" customWidth="1"/>
    <col min="4361" max="4361" width="6.125" style="1" customWidth="1"/>
    <col min="4362" max="4362" width="4.5" style="1" customWidth="1"/>
    <col min="4363" max="4363" width="5.875" style="1" customWidth="1"/>
    <col min="4364" max="4371" width="4.5" style="1" customWidth="1"/>
    <col min="4372" max="4372" width="2.375" style="1" customWidth="1"/>
    <col min="4373" max="4607" width="8.75" style="1"/>
    <col min="4608" max="4616" width="4.5" style="1" customWidth="1"/>
    <col min="4617" max="4617" width="6.125" style="1" customWidth="1"/>
    <col min="4618" max="4618" width="4.5" style="1" customWidth="1"/>
    <col min="4619" max="4619" width="5.875" style="1" customWidth="1"/>
    <col min="4620" max="4627" width="4.5" style="1" customWidth="1"/>
    <col min="4628" max="4628" width="2.375" style="1" customWidth="1"/>
    <col min="4629" max="4863" width="8.75" style="1"/>
    <col min="4864" max="4872" width="4.5" style="1" customWidth="1"/>
    <col min="4873" max="4873" width="6.125" style="1" customWidth="1"/>
    <col min="4874" max="4874" width="4.5" style="1" customWidth="1"/>
    <col min="4875" max="4875" width="5.875" style="1" customWidth="1"/>
    <col min="4876" max="4883" width="4.5" style="1" customWidth="1"/>
    <col min="4884" max="4884" width="2.375" style="1" customWidth="1"/>
    <col min="4885" max="5119" width="8.75" style="1"/>
    <col min="5120" max="5128" width="4.5" style="1" customWidth="1"/>
    <col min="5129" max="5129" width="6.125" style="1" customWidth="1"/>
    <col min="5130" max="5130" width="4.5" style="1" customWidth="1"/>
    <col min="5131" max="5131" width="5.875" style="1" customWidth="1"/>
    <col min="5132" max="5139" width="4.5" style="1" customWidth="1"/>
    <col min="5140" max="5140" width="2.375" style="1" customWidth="1"/>
    <col min="5141" max="5375" width="8.75" style="1"/>
    <col min="5376" max="5384" width="4.5" style="1" customWidth="1"/>
    <col min="5385" max="5385" width="6.125" style="1" customWidth="1"/>
    <col min="5386" max="5386" width="4.5" style="1" customWidth="1"/>
    <col min="5387" max="5387" width="5.875" style="1" customWidth="1"/>
    <col min="5388" max="5395" width="4.5" style="1" customWidth="1"/>
    <col min="5396" max="5396" width="2.375" style="1" customWidth="1"/>
    <col min="5397" max="5631" width="8.75" style="1"/>
    <col min="5632" max="5640" width="4.5" style="1" customWidth="1"/>
    <col min="5641" max="5641" width="6.125" style="1" customWidth="1"/>
    <col min="5642" max="5642" width="4.5" style="1" customWidth="1"/>
    <col min="5643" max="5643" width="5.875" style="1" customWidth="1"/>
    <col min="5644" max="5651" width="4.5" style="1" customWidth="1"/>
    <col min="5652" max="5652" width="2.375" style="1" customWidth="1"/>
    <col min="5653" max="5887" width="8.75" style="1"/>
    <col min="5888" max="5896" width="4.5" style="1" customWidth="1"/>
    <col min="5897" max="5897" width="6.125" style="1" customWidth="1"/>
    <col min="5898" max="5898" width="4.5" style="1" customWidth="1"/>
    <col min="5899" max="5899" width="5.875" style="1" customWidth="1"/>
    <col min="5900" max="5907" width="4.5" style="1" customWidth="1"/>
    <col min="5908" max="5908" width="2.375" style="1" customWidth="1"/>
    <col min="5909" max="6143" width="8.75" style="1"/>
    <col min="6144" max="6152" width="4.5" style="1" customWidth="1"/>
    <col min="6153" max="6153" width="6.125" style="1" customWidth="1"/>
    <col min="6154" max="6154" width="4.5" style="1" customWidth="1"/>
    <col min="6155" max="6155" width="5.875" style="1" customWidth="1"/>
    <col min="6156" max="6163" width="4.5" style="1" customWidth="1"/>
    <col min="6164" max="6164" width="2.375" style="1" customWidth="1"/>
    <col min="6165" max="6399" width="8.75" style="1"/>
    <col min="6400" max="6408" width="4.5" style="1" customWidth="1"/>
    <col min="6409" max="6409" width="6.125" style="1" customWidth="1"/>
    <col min="6410" max="6410" width="4.5" style="1" customWidth="1"/>
    <col min="6411" max="6411" width="5.875" style="1" customWidth="1"/>
    <col min="6412" max="6419" width="4.5" style="1" customWidth="1"/>
    <col min="6420" max="6420" width="2.375" style="1" customWidth="1"/>
    <col min="6421" max="6655" width="8.75" style="1"/>
    <col min="6656" max="6664" width="4.5" style="1" customWidth="1"/>
    <col min="6665" max="6665" width="6.125" style="1" customWidth="1"/>
    <col min="6666" max="6666" width="4.5" style="1" customWidth="1"/>
    <col min="6667" max="6667" width="5.875" style="1" customWidth="1"/>
    <col min="6668" max="6675" width="4.5" style="1" customWidth="1"/>
    <col min="6676" max="6676" width="2.375" style="1" customWidth="1"/>
    <col min="6677" max="6911" width="8.75" style="1"/>
    <col min="6912" max="6920" width="4.5" style="1" customWidth="1"/>
    <col min="6921" max="6921" width="6.125" style="1" customWidth="1"/>
    <col min="6922" max="6922" width="4.5" style="1" customWidth="1"/>
    <col min="6923" max="6923" width="5.875" style="1" customWidth="1"/>
    <col min="6924" max="6931" width="4.5" style="1" customWidth="1"/>
    <col min="6932" max="6932" width="2.375" style="1" customWidth="1"/>
    <col min="6933" max="7167" width="8.75" style="1"/>
    <col min="7168" max="7176" width="4.5" style="1" customWidth="1"/>
    <col min="7177" max="7177" width="6.125" style="1" customWidth="1"/>
    <col min="7178" max="7178" width="4.5" style="1" customWidth="1"/>
    <col min="7179" max="7179" width="5.875" style="1" customWidth="1"/>
    <col min="7180" max="7187" width="4.5" style="1" customWidth="1"/>
    <col min="7188" max="7188" width="2.375" style="1" customWidth="1"/>
    <col min="7189" max="7423" width="8.75" style="1"/>
    <col min="7424" max="7432" width="4.5" style="1" customWidth="1"/>
    <col min="7433" max="7433" width="6.125" style="1" customWidth="1"/>
    <col min="7434" max="7434" width="4.5" style="1" customWidth="1"/>
    <col min="7435" max="7435" width="5.875" style="1" customWidth="1"/>
    <col min="7436" max="7443" width="4.5" style="1" customWidth="1"/>
    <col min="7444" max="7444" width="2.375" style="1" customWidth="1"/>
    <col min="7445" max="7679" width="8.75" style="1"/>
    <col min="7680" max="7688" width="4.5" style="1" customWidth="1"/>
    <col min="7689" max="7689" width="6.125" style="1" customWidth="1"/>
    <col min="7690" max="7690" width="4.5" style="1" customWidth="1"/>
    <col min="7691" max="7691" width="5.875" style="1" customWidth="1"/>
    <col min="7692" max="7699" width="4.5" style="1" customWidth="1"/>
    <col min="7700" max="7700" width="2.375" style="1" customWidth="1"/>
    <col min="7701" max="7935" width="8.75" style="1"/>
    <col min="7936" max="7944" width="4.5" style="1" customWidth="1"/>
    <col min="7945" max="7945" width="6.125" style="1" customWidth="1"/>
    <col min="7946" max="7946" width="4.5" style="1" customWidth="1"/>
    <col min="7947" max="7947" width="5.875" style="1" customWidth="1"/>
    <col min="7948" max="7955" width="4.5" style="1" customWidth="1"/>
    <col min="7956" max="7956" width="2.375" style="1" customWidth="1"/>
    <col min="7957" max="8191" width="8.75" style="1"/>
    <col min="8192" max="8200" width="4.5" style="1" customWidth="1"/>
    <col min="8201" max="8201" width="6.125" style="1" customWidth="1"/>
    <col min="8202" max="8202" width="4.5" style="1" customWidth="1"/>
    <col min="8203" max="8203" width="5.875" style="1" customWidth="1"/>
    <col min="8204" max="8211" width="4.5" style="1" customWidth="1"/>
    <col min="8212" max="8212" width="2.375" style="1" customWidth="1"/>
    <col min="8213" max="8447" width="8.75" style="1"/>
    <col min="8448" max="8456" width="4.5" style="1" customWidth="1"/>
    <col min="8457" max="8457" width="6.125" style="1" customWidth="1"/>
    <col min="8458" max="8458" width="4.5" style="1" customWidth="1"/>
    <col min="8459" max="8459" width="5.875" style="1" customWidth="1"/>
    <col min="8460" max="8467" width="4.5" style="1" customWidth="1"/>
    <col min="8468" max="8468" width="2.375" style="1" customWidth="1"/>
    <col min="8469" max="8703" width="8.75" style="1"/>
    <col min="8704" max="8712" width="4.5" style="1" customWidth="1"/>
    <col min="8713" max="8713" width="6.125" style="1" customWidth="1"/>
    <col min="8714" max="8714" width="4.5" style="1" customWidth="1"/>
    <col min="8715" max="8715" width="5.875" style="1" customWidth="1"/>
    <col min="8716" max="8723" width="4.5" style="1" customWidth="1"/>
    <col min="8724" max="8724" width="2.375" style="1" customWidth="1"/>
    <col min="8725" max="8959" width="8.75" style="1"/>
    <col min="8960" max="8968" width="4.5" style="1" customWidth="1"/>
    <col min="8969" max="8969" width="6.125" style="1" customWidth="1"/>
    <col min="8970" max="8970" width="4.5" style="1" customWidth="1"/>
    <col min="8971" max="8971" width="5.875" style="1" customWidth="1"/>
    <col min="8972" max="8979" width="4.5" style="1" customWidth="1"/>
    <col min="8980" max="8980" width="2.375" style="1" customWidth="1"/>
    <col min="8981" max="9215" width="8.75" style="1"/>
    <col min="9216" max="9224" width="4.5" style="1" customWidth="1"/>
    <col min="9225" max="9225" width="6.125" style="1" customWidth="1"/>
    <col min="9226" max="9226" width="4.5" style="1" customWidth="1"/>
    <col min="9227" max="9227" width="5.875" style="1" customWidth="1"/>
    <col min="9228" max="9235" width="4.5" style="1" customWidth="1"/>
    <col min="9236" max="9236" width="2.375" style="1" customWidth="1"/>
    <col min="9237" max="9471" width="8.75" style="1"/>
    <col min="9472" max="9480" width="4.5" style="1" customWidth="1"/>
    <col min="9481" max="9481" width="6.125" style="1" customWidth="1"/>
    <col min="9482" max="9482" width="4.5" style="1" customWidth="1"/>
    <col min="9483" max="9483" width="5.875" style="1" customWidth="1"/>
    <col min="9484" max="9491" width="4.5" style="1" customWidth="1"/>
    <col min="9492" max="9492" width="2.375" style="1" customWidth="1"/>
    <col min="9493" max="9727" width="8.75" style="1"/>
    <col min="9728" max="9736" width="4.5" style="1" customWidth="1"/>
    <col min="9737" max="9737" width="6.125" style="1" customWidth="1"/>
    <col min="9738" max="9738" width="4.5" style="1" customWidth="1"/>
    <col min="9739" max="9739" width="5.875" style="1" customWidth="1"/>
    <col min="9740" max="9747" width="4.5" style="1" customWidth="1"/>
    <col min="9748" max="9748" width="2.375" style="1" customWidth="1"/>
    <col min="9749" max="9983" width="8.75" style="1"/>
    <col min="9984" max="9992" width="4.5" style="1" customWidth="1"/>
    <col min="9993" max="9993" width="6.125" style="1" customWidth="1"/>
    <col min="9994" max="9994" width="4.5" style="1" customWidth="1"/>
    <col min="9995" max="9995" width="5.875" style="1" customWidth="1"/>
    <col min="9996" max="10003" width="4.5" style="1" customWidth="1"/>
    <col min="10004" max="10004" width="2.375" style="1" customWidth="1"/>
    <col min="10005" max="10239" width="8.75" style="1"/>
    <col min="10240" max="10248" width="4.5" style="1" customWidth="1"/>
    <col min="10249" max="10249" width="6.125" style="1" customWidth="1"/>
    <col min="10250" max="10250" width="4.5" style="1" customWidth="1"/>
    <col min="10251" max="10251" width="5.875" style="1" customWidth="1"/>
    <col min="10252" max="10259" width="4.5" style="1" customWidth="1"/>
    <col min="10260" max="10260" width="2.375" style="1" customWidth="1"/>
    <col min="10261" max="10495" width="8.75" style="1"/>
    <col min="10496" max="10504" width="4.5" style="1" customWidth="1"/>
    <col min="10505" max="10505" width="6.125" style="1" customWidth="1"/>
    <col min="10506" max="10506" width="4.5" style="1" customWidth="1"/>
    <col min="10507" max="10507" width="5.875" style="1" customWidth="1"/>
    <col min="10508" max="10515" width="4.5" style="1" customWidth="1"/>
    <col min="10516" max="10516" width="2.375" style="1" customWidth="1"/>
    <col min="10517" max="10751" width="8.75" style="1"/>
    <col min="10752" max="10760" width="4.5" style="1" customWidth="1"/>
    <col min="10761" max="10761" width="6.125" style="1" customWidth="1"/>
    <col min="10762" max="10762" width="4.5" style="1" customWidth="1"/>
    <col min="10763" max="10763" width="5.875" style="1" customWidth="1"/>
    <col min="10764" max="10771" width="4.5" style="1" customWidth="1"/>
    <col min="10772" max="10772" width="2.375" style="1" customWidth="1"/>
    <col min="10773" max="11007" width="8.75" style="1"/>
    <col min="11008" max="11016" width="4.5" style="1" customWidth="1"/>
    <col min="11017" max="11017" width="6.125" style="1" customWidth="1"/>
    <col min="11018" max="11018" width="4.5" style="1" customWidth="1"/>
    <col min="11019" max="11019" width="5.875" style="1" customWidth="1"/>
    <col min="11020" max="11027" width="4.5" style="1" customWidth="1"/>
    <col min="11028" max="11028" width="2.375" style="1" customWidth="1"/>
    <col min="11029" max="11263" width="8.75" style="1"/>
    <col min="11264" max="11272" width="4.5" style="1" customWidth="1"/>
    <col min="11273" max="11273" width="6.125" style="1" customWidth="1"/>
    <col min="11274" max="11274" width="4.5" style="1" customWidth="1"/>
    <col min="11275" max="11275" width="5.875" style="1" customWidth="1"/>
    <col min="11276" max="11283" width="4.5" style="1" customWidth="1"/>
    <col min="11284" max="11284" width="2.375" style="1" customWidth="1"/>
    <col min="11285" max="11519" width="8.75" style="1"/>
    <col min="11520" max="11528" width="4.5" style="1" customWidth="1"/>
    <col min="11529" max="11529" width="6.125" style="1" customWidth="1"/>
    <col min="11530" max="11530" width="4.5" style="1" customWidth="1"/>
    <col min="11531" max="11531" width="5.875" style="1" customWidth="1"/>
    <col min="11532" max="11539" width="4.5" style="1" customWidth="1"/>
    <col min="11540" max="11540" width="2.375" style="1" customWidth="1"/>
    <col min="11541" max="11775" width="8.75" style="1"/>
    <col min="11776" max="11784" width="4.5" style="1" customWidth="1"/>
    <col min="11785" max="11785" width="6.125" style="1" customWidth="1"/>
    <col min="11786" max="11786" width="4.5" style="1" customWidth="1"/>
    <col min="11787" max="11787" width="5.875" style="1" customWidth="1"/>
    <col min="11788" max="11795" width="4.5" style="1" customWidth="1"/>
    <col min="11796" max="11796" width="2.375" style="1" customWidth="1"/>
    <col min="11797" max="12031" width="8.75" style="1"/>
    <col min="12032" max="12040" width="4.5" style="1" customWidth="1"/>
    <col min="12041" max="12041" width="6.125" style="1" customWidth="1"/>
    <col min="12042" max="12042" width="4.5" style="1" customWidth="1"/>
    <col min="12043" max="12043" width="5.875" style="1" customWidth="1"/>
    <col min="12044" max="12051" width="4.5" style="1" customWidth="1"/>
    <col min="12052" max="12052" width="2.375" style="1" customWidth="1"/>
    <col min="12053" max="12287" width="8.75" style="1"/>
    <col min="12288" max="12296" width="4.5" style="1" customWidth="1"/>
    <col min="12297" max="12297" width="6.125" style="1" customWidth="1"/>
    <col min="12298" max="12298" width="4.5" style="1" customWidth="1"/>
    <col min="12299" max="12299" width="5.875" style="1" customWidth="1"/>
    <col min="12300" max="12307" width="4.5" style="1" customWidth="1"/>
    <col min="12308" max="12308" width="2.375" style="1" customWidth="1"/>
    <col min="12309" max="12543" width="8.75" style="1"/>
    <col min="12544" max="12552" width="4.5" style="1" customWidth="1"/>
    <col min="12553" max="12553" width="6.125" style="1" customWidth="1"/>
    <col min="12554" max="12554" width="4.5" style="1" customWidth="1"/>
    <col min="12555" max="12555" width="5.875" style="1" customWidth="1"/>
    <col min="12556" max="12563" width="4.5" style="1" customWidth="1"/>
    <col min="12564" max="12564" width="2.375" style="1" customWidth="1"/>
    <col min="12565" max="12799" width="8.75" style="1"/>
    <col min="12800" max="12808" width="4.5" style="1" customWidth="1"/>
    <col min="12809" max="12809" width="6.125" style="1" customWidth="1"/>
    <col min="12810" max="12810" width="4.5" style="1" customWidth="1"/>
    <col min="12811" max="12811" width="5.875" style="1" customWidth="1"/>
    <col min="12812" max="12819" width="4.5" style="1" customWidth="1"/>
    <col min="12820" max="12820" width="2.375" style="1" customWidth="1"/>
    <col min="12821" max="13055" width="8.75" style="1"/>
    <col min="13056" max="13064" width="4.5" style="1" customWidth="1"/>
    <col min="13065" max="13065" width="6.125" style="1" customWidth="1"/>
    <col min="13066" max="13066" width="4.5" style="1" customWidth="1"/>
    <col min="13067" max="13067" width="5.875" style="1" customWidth="1"/>
    <col min="13068" max="13075" width="4.5" style="1" customWidth="1"/>
    <col min="13076" max="13076" width="2.375" style="1" customWidth="1"/>
    <col min="13077" max="13311" width="8.75" style="1"/>
    <col min="13312" max="13320" width="4.5" style="1" customWidth="1"/>
    <col min="13321" max="13321" width="6.125" style="1" customWidth="1"/>
    <col min="13322" max="13322" width="4.5" style="1" customWidth="1"/>
    <col min="13323" max="13323" width="5.875" style="1" customWidth="1"/>
    <col min="13324" max="13331" width="4.5" style="1" customWidth="1"/>
    <col min="13332" max="13332" width="2.375" style="1" customWidth="1"/>
    <col min="13333" max="13567" width="8.75" style="1"/>
    <col min="13568" max="13576" width="4.5" style="1" customWidth="1"/>
    <col min="13577" max="13577" width="6.125" style="1" customWidth="1"/>
    <col min="13578" max="13578" width="4.5" style="1" customWidth="1"/>
    <col min="13579" max="13579" width="5.875" style="1" customWidth="1"/>
    <col min="13580" max="13587" width="4.5" style="1" customWidth="1"/>
    <col min="13588" max="13588" width="2.375" style="1" customWidth="1"/>
    <col min="13589" max="13823" width="8.75" style="1"/>
    <col min="13824" max="13832" width="4.5" style="1" customWidth="1"/>
    <col min="13833" max="13833" width="6.125" style="1" customWidth="1"/>
    <col min="13834" max="13834" width="4.5" style="1" customWidth="1"/>
    <col min="13835" max="13835" width="5.875" style="1" customWidth="1"/>
    <col min="13836" max="13843" width="4.5" style="1" customWidth="1"/>
    <col min="13844" max="13844" width="2.375" style="1" customWidth="1"/>
    <col min="13845" max="14079" width="8.75" style="1"/>
    <col min="14080" max="14088" width="4.5" style="1" customWidth="1"/>
    <col min="14089" max="14089" width="6.125" style="1" customWidth="1"/>
    <col min="14090" max="14090" width="4.5" style="1" customWidth="1"/>
    <col min="14091" max="14091" width="5.875" style="1" customWidth="1"/>
    <col min="14092" max="14099" width="4.5" style="1" customWidth="1"/>
    <col min="14100" max="14100" width="2.375" style="1" customWidth="1"/>
    <col min="14101" max="14335" width="8.75" style="1"/>
    <col min="14336" max="14344" width="4.5" style="1" customWidth="1"/>
    <col min="14345" max="14345" width="6.125" style="1" customWidth="1"/>
    <col min="14346" max="14346" width="4.5" style="1" customWidth="1"/>
    <col min="14347" max="14347" width="5.875" style="1" customWidth="1"/>
    <col min="14348" max="14355" width="4.5" style="1" customWidth="1"/>
    <col min="14356" max="14356" width="2.375" style="1" customWidth="1"/>
    <col min="14357" max="14591" width="8.75" style="1"/>
    <col min="14592" max="14600" width="4.5" style="1" customWidth="1"/>
    <col min="14601" max="14601" width="6.125" style="1" customWidth="1"/>
    <col min="14602" max="14602" width="4.5" style="1" customWidth="1"/>
    <col min="14603" max="14603" width="5.875" style="1" customWidth="1"/>
    <col min="14604" max="14611" width="4.5" style="1" customWidth="1"/>
    <col min="14612" max="14612" width="2.375" style="1" customWidth="1"/>
    <col min="14613" max="14847" width="8.75" style="1"/>
    <col min="14848" max="14856" width="4.5" style="1" customWidth="1"/>
    <col min="14857" max="14857" width="6.125" style="1" customWidth="1"/>
    <col min="14858" max="14858" width="4.5" style="1" customWidth="1"/>
    <col min="14859" max="14859" width="5.875" style="1" customWidth="1"/>
    <col min="14860" max="14867" width="4.5" style="1" customWidth="1"/>
    <col min="14868" max="14868" width="2.375" style="1" customWidth="1"/>
    <col min="14869" max="15103" width="8.75" style="1"/>
    <col min="15104" max="15112" width="4.5" style="1" customWidth="1"/>
    <col min="15113" max="15113" width="6.125" style="1" customWidth="1"/>
    <col min="15114" max="15114" width="4.5" style="1" customWidth="1"/>
    <col min="15115" max="15115" width="5.875" style="1" customWidth="1"/>
    <col min="15116" max="15123" width="4.5" style="1" customWidth="1"/>
    <col min="15124" max="15124" width="2.375" style="1" customWidth="1"/>
    <col min="15125" max="15359" width="8.75" style="1"/>
    <col min="15360" max="15368" width="4.5" style="1" customWidth="1"/>
    <col min="15369" max="15369" width="6.125" style="1" customWidth="1"/>
    <col min="15370" max="15370" width="4.5" style="1" customWidth="1"/>
    <col min="15371" max="15371" width="5.875" style="1" customWidth="1"/>
    <col min="15372" max="15379" width="4.5" style="1" customWidth="1"/>
    <col min="15380" max="15380" width="2.375" style="1" customWidth="1"/>
    <col min="15381" max="15615" width="8.75" style="1"/>
    <col min="15616" max="15624" width="4.5" style="1" customWidth="1"/>
    <col min="15625" max="15625" width="6.125" style="1" customWidth="1"/>
    <col min="15626" max="15626" width="4.5" style="1" customWidth="1"/>
    <col min="15627" max="15627" width="5.875" style="1" customWidth="1"/>
    <col min="15628" max="15635" width="4.5" style="1" customWidth="1"/>
    <col min="15636" max="15636" width="2.375" style="1" customWidth="1"/>
    <col min="15637" max="15871" width="8.75" style="1"/>
    <col min="15872" max="15880" width="4.5" style="1" customWidth="1"/>
    <col min="15881" max="15881" width="6.125" style="1" customWidth="1"/>
    <col min="15882" max="15882" width="4.5" style="1" customWidth="1"/>
    <col min="15883" max="15883" width="5.875" style="1" customWidth="1"/>
    <col min="15884" max="15891" width="4.5" style="1" customWidth="1"/>
    <col min="15892" max="15892" width="2.375" style="1" customWidth="1"/>
    <col min="15893" max="16127" width="8.75" style="1"/>
    <col min="16128" max="16136" width="4.5" style="1" customWidth="1"/>
    <col min="16137" max="16137" width="6.125" style="1" customWidth="1"/>
    <col min="16138" max="16138" width="4.5" style="1" customWidth="1"/>
    <col min="16139" max="16139" width="5.875" style="1" customWidth="1"/>
    <col min="16140" max="16147" width="4.5" style="1" customWidth="1"/>
    <col min="16148" max="16148" width="2.375" style="1" customWidth="1"/>
    <col min="16149" max="16382" width="8.75" style="1"/>
    <col min="16383" max="16384" width="8.75" style="1" customWidth="1"/>
  </cols>
  <sheetData>
    <row r="1" spans="1:26" s="19" customFormat="1" ht="21.75" customHeight="1" x14ac:dyDescent="0.15">
      <c r="A1" s="20" t="s">
        <v>289</v>
      </c>
      <c r="B1" s="146"/>
      <c r="C1" s="146"/>
      <c r="D1" s="146"/>
      <c r="E1" s="146"/>
      <c r="F1" s="146"/>
      <c r="G1" s="146"/>
      <c r="H1" s="21"/>
      <c r="I1" s="21"/>
      <c r="J1" s="21"/>
      <c r="K1" s="21"/>
      <c r="L1" s="21"/>
      <c r="M1" s="21"/>
      <c r="N1" s="21"/>
      <c r="O1" s="21"/>
      <c r="P1" s="21"/>
      <c r="Q1" s="21"/>
      <c r="R1" s="21"/>
      <c r="S1" s="22"/>
      <c r="T1" s="44"/>
    </row>
    <row r="2" spans="1:26" customFormat="1" ht="4.5" customHeight="1" x14ac:dyDescent="0.15">
      <c r="A2" s="23"/>
      <c r="B2" s="23"/>
      <c r="C2" s="23"/>
      <c r="D2" s="23"/>
      <c r="E2" s="23"/>
      <c r="F2" s="23"/>
      <c r="G2" s="23"/>
      <c r="H2" s="23"/>
      <c r="I2" s="23"/>
      <c r="J2" s="23"/>
      <c r="K2" s="23"/>
      <c r="L2" s="23"/>
      <c r="M2" s="23"/>
      <c r="N2" s="23"/>
      <c r="O2" s="23"/>
      <c r="P2" s="23"/>
      <c r="Q2" s="23"/>
      <c r="R2" s="23"/>
      <c r="S2" s="23"/>
      <c r="T2" s="23"/>
    </row>
    <row r="3" spans="1:26" s="15" customFormat="1" ht="20.100000000000001" customHeight="1" x14ac:dyDescent="0.15">
      <c r="A3" s="24" t="s">
        <v>291</v>
      </c>
      <c r="B3" s="24"/>
      <c r="C3" s="24"/>
      <c r="D3" s="24"/>
      <c r="E3" s="24"/>
      <c r="F3" s="24"/>
      <c r="G3" s="25"/>
      <c r="H3" s="25"/>
      <c r="I3" s="25"/>
      <c r="J3" s="25"/>
      <c r="K3" s="25"/>
      <c r="L3" s="25"/>
      <c r="M3" s="25"/>
      <c r="N3" s="25"/>
      <c r="O3" s="25"/>
      <c r="P3" s="25"/>
      <c r="Q3" s="25"/>
      <c r="R3" s="25"/>
      <c r="S3" s="25"/>
      <c r="T3" s="25"/>
    </row>
    <row r="4" spans="1:26" s="15" customFormat="1" ht="36" customHeight="1" x14ac:dyDescent="0.15">
      <c r="A4" s="24"/>
      <c r="B4" s="759" t="s">
        <v>1139</v>
      </c>
      <c r="C4" s="759"/>
      <c r="D4" s="759"/>
      <c r="E4" s="759"/>
      <c r="F4" s="759"/>
      <c r="G4" s="759"/>
      <c r="H4" s="759"/>
      <c r="I4" s="759"/>
      <c r="J4" s="759"/>
      <c r="K4" s="759"/>
      <c r="L4" s="759"/>
      <c r="M4" s="759"/>
      <c r="N4" s="759"/>
      <c r="O4" s="759"/>
      <c r="P4" s="759"/>
      <c r="Q4" s="759"/>
      <c r="R4" s="759"/>
      <c r="S4" s="759"/>
      <c r="T4" s="759"/>
    </row>
    <row r="5" spans="1:26" s="15" customFormat="1" ht="12.75" customHeight="1" thickBot="1" x14ac:dyDescent="0.2">
      <c r="A5" s="25"/>
      <c r="B5" s="143"/>
      <c r="C5" s="145"/>
      <c r="D5" s="144"/>
      <c r="E5" s="144"/>
      <c r="F5" s="144"/>
      <c r="G5" s="144"/>
      <c r="H5" s="144"/>
      <c r="I5" s="144"/>
      <c r="J5" s="144"/>
      <c r="K5" s="144"/>
      <c r="L5" s="144"/>
      <c r="M5" s="144"/>
      <c r="N5" s="144"/>
      <c r="O5" s="144"/>
      <c r="P5" s="144"/>
      <c r="Q5" s="144"/>
      <c r="R5" s="25"/>
      <c r="S5" s="25"/>
      <c r="T5" s="25"/>
    </row>
    <row r="6" spans="1:26" ht="39" customHeight="1" x14ac:dyDescent="0.15">
      <c r="A6" s="15"/>
      <c r="B6" s="770" t="s">
        <v>77</v>
      </c>
      <c r="C6" s="771"/>
      <c r="D6" s="771"/>
      <c r="E6" s="771"/>
      <c r="F6" s="771"/>
      <c r="G6" s="771"/>
      <c r="H6" s="772"/>
      <c r="I6" s="779" t="s">
        <v>348</v>
      </c>
      <c r="J6" s="780"/>
      <c r="K6" s="780"/>
      <c r="L6" s="781"/>
      <c r="M6" s="785" t="s">
        <v>2237</v>
      </c>
      <c r="N6" s="786"/>
      <c r="O6" s="786"/>
      <c r="P6" s="786"/>
      <c r="Q6" s="786"/>
      <c r="R6" s="786"/>
      <c r="S6" s="787"/>
      <c r="T6" s="15"/>
    </row>
    <row r="7" spans="1:26" ht="31.9" customHeight="1" x14ac:dyDescent="0.15">
      <c r="A7" s="15"/>
      <c r="B7" s="773"/>
      <c r="C7" s="774"/>
      <c r="D7" s="774"/>
      <c r="E7" s="774"/>
      <c r="F7" s="774"/>
      <c r="G7" s="774"/>
      <c r="H7" s="775"/>
      <c r="I7" s="782"/>
      <c r="J7" s="783"/>
      <c r="K7" s="783"/>
      <c r="L7" s="784"/>
      <c r="M7" s="788"/>
      <c r="N7" s="789"/>
      <c r="O7" s="789"/>
      <c r="P7" s="789"/>
      <c r="Q7" s="789"/>
      <c r="R7" s="789"/>
      <c r="S7" s="790"/>
      <c r="T7" s="15"/>
    </row>
    <row r="8" spans="1:26" ht="34.15" customHeight="1" x14ac:dyDescent="0.15">
      <c r="A8" s="15"/>
      <c r="B8" s="773"/>
      <c r="C8" s="774"/>
      <c r="D8" s="774"/>
      <c r="E8" s="774"/>
      <c r="F8" s="774"/>
      <c r="G8" s="774"/>
      <c r="H8" s="775"/>
      <c r="I8" s="802" t="s">
        <v>349</v>
      </c>
      <c r="J8" s="803"/>
      <c r="K8" s="803"/>
      <c r="L8" s="804"/>
      <c r="M8" s="209"/>
      <c r="N8" s="748" t="s">
        <v>343</v>
      </c>
      <c r="O8" s="811" t="s">
        <v>79</v>
      </c>
      <c r="P8" s="812"/>
      <c r="Q8" s="812"/>
      <c r="R8" s="812"/>
      <c r="S8" s="329"/>
      <c r="T8" s="15"/>
    </row>
    <row r="9" spans="1:26" ht="34.5" customHeight="1" x14ac:dyDescent="0.15">
      <c r="A9" s="15"/>
      <c r="B9" s="773"/>
      <c r="C9" s="774"/>
      <c r="D9" s="774"/>
      <c r="E9" s="774"/>
      <c r="F9" s="774"/>
      <c r="G9" s="774"/>
      <c r="H9" s="775"/>
      <c r="I9" s="805"/>
      <c r="J9" s="806"/>
      <c r="K9" s="806"/>
      <c r="L9" s="807"/>
      <c r="M9" s="209"/>
      <c r="N9" s="748"/>
      <c r="O9" s="791" t="s">
        <v>1140</v>
      </c>
      <c r="P9" s="792"/>
      <c r="Q9" s="792"/>
      <c r="R9" s="793"/>
      <c r="S9" s="797" t="s">
        <v>2263</v>
      </c>
      <c r="T9" s="15"/>
    </row>
    <row r="10" spans="1:26" ht="53.25" customHeight="1" thickBot="1" x14ac:dyDescent="0.2">
      <c r="A10" s="15"/>
      <c r="B10" s="776"/>
      <c r="C10" s="777"/>
      <c r="D10" s="777"/>
      <c r="E10" s="777"/>
      <c r="F10" s="777"/>
      <c r="G10" s="777"/>
      <c r="H10" s="778"/>
      <c r="I10" s="808"/>
      <c r="J10" s="809"/>
      <c r="K10" s="809"/>
      <c r="L10" s="810"/>
      <c r="M10" s="210"/>
      <c r="N10" s="142"/>
      <c r="O10" s="794"/>
      <c r="P10" s="795"/>
      <c r="Q10" s="795"/>
      <c r="R10" s="796"/>
      <c r="S10" s="798"/>
      <c r="T10" s="15"/>
      <c r="U10" s="746"/>
      <c r="V10" s="746"/>
      <c r="W10" s="746"/>
      <c r="X10" s="746"/>
      <c r="Y10" s="746"/>
      <c r="Z10" s="746"/>
    </row>
    <row r="11" spans="1:26" ht="42.6" customHeight="1" thickTop="1" x14ac:dyDescent="0.15">
      <c r="A11" s="15"/>
      <c r="B11" s="150" t="s">
        <v>82</v>
      </c>
      <c r="C11" s="758" t="s">
        <v>83</v>
      </c>
      <c r="D11" s="758"/>
      <c r="E11" s="758"/>
      <c r="F11" s="758"/>
      <c r="G11" s="758"/>
      <c r="H11" s="758"/>
      <c r="I11" s="211"/>
      <c r="J11" s="799" t="str">
        <f t="shared" ref="J11:J19" si="0">IF(I11="","",VLOOKUP(I11,$C$23:$D$26,2,0))</f>
        <v/>
      </c>
      <c r="K11" s="800"/>
      <c r="L11" s="801"/>
      <c r="M11" s="312"/>
      <c r="N11" s="313"/>
      <c r="O11" s="760" t="s">
        <v>2262</v>
      </c>
      <c r="P11" s="761"/>
      <c r="Q11" s="761"/>
      <c r="R11" s="761"/>
      <c r="S11" s="762"/>
      <c r="T11" s="15"/>
      <c r="U11" s="746"/>
      <c r="V11" s="746"/>
      <c r="W11" s="746"/>
      <c r="X11" s="746"/>
      <c r="Y11" s="746"/>
      <c r="Z11" s="746"/>
    </row>
    <row r="12" spans="1:26" ht="42.6" customHeight="1" x14ac:dyDescent="0.15">
      <c r="A12" s="15"/>
      <c r="B12" s="26" t="s">
        <v>84</v>
      </c>
      <c r="C12" s="747" t="s">
        <v>85</v>
      </c>
      <c r="D12" s="747"/>
      <c r="E12" s="747"/>
      <c r="F12" s="747"/>
      <c r="G12" s="747"/>
      <c r="H12" s="747"/>
      <c r="I12" s="213"/>
      <c r="J12" s="755" t="str">
        <f t="shared" si="0"/>
        <v/>
      </c>
      <c r="K12" s="756"/>
      <c r="L12" s="757"/>
      <c r="M12" s="314"/>
      <c r="N12" s="315"/>
      <c r="O12" s="763"/>
      <c r="P12" s="764"/>
      <c r="Q12" s="764"/>
      <c r="R12" s="764"/>
      <c r="S12" s="765"/>
      <c r="T12" s="15"/>
      <c r="U12" s="746"/>
      <c r="V12" s="746"/>
      <c r="W12" s="746"/>
      <c r="X12" s="746"/>
      <c r="Y12" s="746"/>
      <c r="Z12" s="746"/>
    </row>
    <row r="13" spans="1:26" ht="42.6" customHeight="1" x14ac:dyDescent="0.15">
      <c r="A13" s="15"/>
      <c r="B13" s="26" t="s">
        <v>86</v>
      </c>
      <c r="C13" s="747" t="s">
        <v>87</v>
      </c>
      <c r="D13" s="747"/>
      <c r="E13" s="747"/>
      <c r="F13" s="747"/>
      <c r="G13" s="747"/>
      <c r="H13" s="747"/>
      <c r="I13" s="213"/>
      <c r="J13" s="755" t="str">
        <f t="shared" si="0"/>
        <v/>
      </c>
      <c r="K13" s="756"/>
      <c r="L13" s="757"/>
      <c r="M13" s="314"/>
      <c r="N13" s="315"/>
      <c r="O13" s="763"/>
      <c r="P13" s="764"/>
      <c r="Q13" s="764"/>
      <c r="R13" s="764"/>
      <c r="S13" s="765"/>
      <c r="T13" s="15"/>
      <c r="U13" s="746"/>
      <c r="V13" s="746"/>
      <c r="W13" s="746"/>
      <c r="X13" s="746"/>
      <c r="Y13" s="746"/>
      <c r="Z13" s="746"/>
    </row>
    <row r="14" spans="1:26" ht="42.6" customHeight="1" x14ac:dyDescent="0.15">
      <c r="A14" s="15"/>
      <c r="B14" s="26" t="s">
        <v>88</v>
      </c>
      <c r="C14" s="747" t="s">
        <v>95</v>
      </c>
      <c r="D14" s="747"/>
      <c r="E14" s="747"/>
      <c r="F14" s="747"/>
      <c r="G14" s="747"/>
      <c r="H14" s="747"/>
      <c r="I14" s="213"/>
      <c r="J14" s="755" t="str">
        <f t="shared" si="0"/>
        <v/>
      </c>
      <c r="K14" s="756"/>
      <c r="L14" s="757"/>
      <c r="M14" s="314"/>
      <c r="N14" s="315"/>
      <c r="O14" s="763"/>
      <c r="P14" s="764"/>
      <c r="Q14" s="764"/>
      <c r="R14" s="764"/>
      <c r="S14" s="765"/>
      <c r="T14" s="15"/>
      <c r="U14" s="746"/>
      <c r="V14" s="746"/>
      <c r="W14" s="746"/>
      <c r="X14" s="746"/>
      <c r="Y14" s="746"/>
      <c r="Z14" s="746"/>
    </row>
    <row r="15" spans="1:26" ht="42.6" customHeight="1" x14ac:dyDescent="0.15">
      <c r="A15" s="15"/>
      <c r="B15" s="26" t="s">
        <v>89</v>
      </c>
      <c r="C15" s="747" t="s">
        <v>81</v>
      </c>
      <c r="D15" s="747"/>
      <c r="E15" s="747"/>
      <c r="F15" s="747"/>
      <c r="G15" s="747"/>
      <c r="H15" s="747"/>
      <c r="I15" s="212"/>
      <c r="J15" s="749" t="str">
        <f t="shared" si="0"/>
        <v/>
      </c>
      <c r="K15" s="750"/>
      <c r="L15" s="751"/>
      <c r="M15" s="314"/>
      <c r="N15" s="315"/>
      <c r="O15" s="763"/>
      <c r="P15" s="764"/>
      <c r="Q15" s="764"/>
      <c r="R15" s="764"/>
      <c r="S15" s="765"/>
      <c r="T15" s="15"/>
      <c r="U15" s="746"/>
      <c r="V15" s="746"/>
      <c r="W15" s="746"/>
      <c r="X15" s="746"/>
      <c r="Y15" s="746"/>
      <c r="Z15" s="746"/>
    </row>
    <row r="16" spans="1:26" ht="42.6" customHeight="1" x14ac:dyDescent="0.15">
      <c r="A16" s="15"/>
      <c r="B16" s="26" t="s">
        <v>90</v>
      </c>
      <c r="C16" s="747" t="s">
        <v>91</v>
      </c>
      <c r="D16" s="747"/>
      <c r="E16" s="747"/>
      <c r="F16" s="747"/>
      <c r="G16" s="747"/>
      <c r="H16" s="747"/>
      <c r="I16" s="213"/>
      <c r="J16" s="755" t="str">
        <f t="shared" si="0"/>
        <v/>
      </c>
      <c r="K16" s="756"/>
      <c r="L16" s="757"/>
      <c r="M16" s="314"/>
      <c r="N16" s="315"/>
      <c r="O16" s="763"/>
      <c r="P16" s="764"/>
      <c r="Q16" s="764"/>
      <c r="R16" s="764"/>
      <c r="S16" s="765"/>
      <c r="T16" s="15"/>
      <c r="U16" s="746"/>
      <c r="V16" s="746"/>
      <c r="W16" s="746"/>
      <c r="X16" s="746"/>
      <c r="Y16" s="746"/>
      <c r="Z16" s="746"/>
    </row>
    <row r="17" spans="1:26" ht="42.6" customHeight="1" x14ac:dyDescent="0.15">
      <c r="A17" s="15"/>
      <c r="B17" s="26" t="s">
        <v>92</v>
      </c>
      <c r="C17" s="747" t="s">
        <v>93</v>
      </c>
      <c r="D17" s="747"/>
      <c r="E17" s="747"/>
      <c r="F17" s="747"/>
      <c r="G17" s="747"/>
      <c r="H17" s="747"/>
      <c r="I17" s="213"/>
      <c r="J17" s="755" t="str">
        <f t="shared" si="0"/>
        <v/>
      </c>
      <c r="K17" s="756"/>
      <c r="L17" s="757"/>
      <c r="M17" s="314"/>
      <c r="N17" s="315"/>
      <c r="O17" s="763"/>
      <c r="P17" s="764"/>
      <c r="Q17" s="764"/>
      <c r="R17" s="764"/>
      <c r="S17" s="765"/>
      <c r="T17" s="15"/>
      <c r="U17" s="746"/>
      <c r="V17" s="746"/>
      <c r="W17" s="746"/>
      <c r="X17" s="746"/>
      <c r="Y17" s="746"/>
      <c r="Z17" s="746"/>
    </row>
    <row r="18" spans="1:26" ht="42.6" customHeight="1" x14ac:dyDescent="0.15">
      <c r="A18" s="15"/>
      <c r="B18" s="26" t="s">
        <v>94</v>
      </c>
      <c r="C18" s="747" t="s">
        <v>96</v>
      </c>
      <c r="D18" s="747"/>
      <c r="E18" s="747"/>
      <c r="F18" s="747"/>
      <c r="G18" s="747"/>
      <c r="H18" s="747"/>
      <c r="I18" s="213"/>
      <c r="J18" s="755" t="str">
        <f t="shared" si="0"/>
        <v/>
      </c>
      <c r="K18" s="756"/>
      <c r="L18" s="757"/>
      <c r="M18" s="314"/>
      <c r="N18" s="315"/>
      <c r="O18" s="763"/>
      <c r="P18" s="764"/>
      <c r="Q18" s="764"/>
      <c r="R18" s="764"/>
      <c r="S18" s="765"/>
      <c r="T18" s="15"/>
      <c r="U18" s="746"/>
      <c r="V18" s="746"/>
      <c r="W18" s="746"/>
      <c r="X18" s="746"/>
      <c r="Y18" s="746"/>
      <c r="Z18" s="746"/>
    </row>
    <row r="19" spans="1:26" ht="42.6" customHeight="1" thickBot="1" x14ac:dyDescent="0.2">
      <c r="A19" s="15"/>
      <c r="B19" s="326" t="s">
        <v>80</v>
      </c>
      <c r="C19" s="769" t="s">
        <v>97</v>
      </c>
      <c r="D19" s="769"/>
      <c r="E19" s="769"/>
      <c r="F19" s="769"/>
      <c r="G19" s="769"/>
      <c r="H19" s="769"/>
      <c r="I19" s="327"/>
      <c r="J19" s="752" t="str">
        <f t="shared" si="0"/>
        <v/>
      </c>
      <c r="K19" s="753"/>
      <c r="L19" s="754"/>
      <c r="M19" s="316"/>
      <c r="N19" s="328"/>
      <c r="O19" s="766"/>
      <c r="P19" s="767"/>
      <c r="Q19" s="767"/>
      <c r="R19" s="767"/>
      <c r="S19" s="768"/>
      <c r="T19" s="15"/>
      <c r="U19" s="746"/>
      <c r="V19" s="746"/>
      <c r="W19" s="746"/>
      <c r="X19" s="746"/>
      <c r="Y19" s="746"/>
      <c r="Z19" s="746"/>
    </row>
    <row r="20" spans="1:26" customFormat="1" ht="27.75" customHeight="1" x14ac:dyDescent="0.15">
      <c r="A20" s="1"/>
      <c r="B20" s="1"/>
      <c r="C20" s="1"/>
      <c r="D20" s="1"/>
      <c r="E20" s="1"/>
      <c r="F20" s="1"/>
      <c r="G20" s="1"/>
      <c r="H20" s="1"/>
      <c r="I20" s="1"/>
      <c r="J20" s="1"/>
      <c r="K20" s="1"/>
      <c r="L20" s="1"/>
      <c r="M20" s="1"/>
      <c r="N20" s="1"/>
      <c r="O20" s="1"/>
      <c r="P20" s="1"/>
      <c r="Q20" s="1"/>
      <c r="R20" s="1"/>
      <c r="S20" s="1"/>
      <c r="T20" s="1"/>
    </row>
    <row r="22" spans="1:26" hidden="1" x14ac:dyDescent="0.15">
      <c r="C22" s="1" t="s">
        <v>317</v>
      </c>
    </row>
    <row r="23" spans="1:26" hidden="1" x14ac:dyDescent="0.15">
      <c r="C23" s="1">
        <v>1</v>
      </c>
      <c r="D23" s="1" t="s">
        <v>344</v>
      </c>
    </row>
    <row r="24" spans="1:26" hidden="1" x14ac:dyDescent="0.15">
      <c r="C24" s="1">
        <v>2</v>
      </c>
      <c r="D24" s="1" t="s">
        <v>345</v>
      </c>
    </row>
    <row r="25" spans="1:26" hidden="1" x14ac:dyDescent="0.15">
      <c r="C25" s="1">
        <v>3</v>
      </c>
      <c r="D25" s="1" t="s">
        <v>346</v>
      </c>
    </row>
    <row r="26" spans="1:26" hidden="1" x14ac:dyDescent="0.15">
      <c r="C26" s="1">
        <v>4</v>
      </c>
      <c r="D26" s="1" t="s">
        <v>347</v>
      </c>
    </row>
    <row r="27" spans="1:26" hidden="1" x14ac:dyDescent="0.15"/>
    <row r="28" spans="1:26" hidden="1" x14ac:dyDescent="0.15"/>
  </sheetData>
  <sheetProtection sheet="1" objects="1" scenarios="1" selectLockedCells="1"/>
  <mergeCells count="29">
    <mergeCell ref="B4:T4"/>
    <mergeCell ref="O11:S19"/>
    <mergeCell ref="C19:H19"/>
    <mergeCell ref="J18:L18"/>
    <mergeCell ref="C18:H18"/>
    <mergeCell ref="B6:H10"/>
    <mergeCell ref="J16:L16"/>
    <mergeCell ref="I6:L7"/>
    <mergeCell ref="C17:H17"/>
    <mergeCell ref="M6:S7"/>
    <mergeCell ref="O9:R10"/>
    <mergeCell ref="S9:S10"/>
    <mergeCell ref="J11:L11"/>
    <mergeCell ref="I8:L10"/>
    <mergeCell ref="O8:R8"/>
    <mergeCell ref="J12:L12"/>
    <mergeCell ref="U10:Z19"/>
    <mergeCell ref="C16:H16"/>
    <mergeCell ref="N8:N9"/>
    <mergeCell ref="J15:L15"/>
    <mergeCell ref="J19:L19"/>
    <mergeCell ref="J17:L17"/>
    <mergeCell ref="C11:H11"/>
    <mergeCell ref="C12:H12"/>
    <mergeCell ref="C13:H13"/>
    <mergeCell ref="C14:H14"/>
    <mergeCell ref="C15:H15"/>
    <mergeCell ref="J13:L13"/>
    <mergeCell ref="J14:L14"/>
  </mergeCells>
  <phoneticPr fontId="5"/>
  <dataValidations count="1">
    <dataValidation type="list" allowBlank="1" showInputMessage="1" showErrorMessage="1" sqref="I11:I19" xr:uid="{AC6F8EF5-782D-483E-A1E5-E86B581D498B}">
      <formula1>$C$23:$C$26</formula1>
    </dataValidation>
  </dataValidations>
  <pageMargins left="0.55118110236220474" right="0.51181102362204722" top="0.59055118110236227" bottom="0.39370078740157483" header="0.51181102362204722" footer="3.937007874015748E-2"/>
  <pageSetup paperSize="9" scale="63" firstPageNumber="112" pageOrder="overThenDown" orientation="portrait" useFirstPageNumber="1" r:id="rId1"/>
  <headerFooter scaleWithDoc="0" alignWithMargins="0">
    <oddFooter>&amp;C&amp;"ＭＳ 明朝,標準"&amp;12-7-</oddFooter>
    <firstFooter>&amp;C&amp;"Century,標準"109</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CF238-138A-4BD3-A6F5-C908DD91725F}">
  <dimension ref="A1:P27"/>
  <sheetViews>
    <sheetView view="pageBreakPreview" zoomScaleNormal="100" zoomScaleSheetLayoutView="100" zoomScalePageLayoutView="115" workbookViewId="0">
      <selection activeCell="C20" sqref="C20:F20"/>
    </sheetView>
  </sheetViews>
  <sheetFormatPr defaultColWidth="9" defaultRowHeight="13.5" x14ac:dyDescent="0.15"/>
  <cols>
    <col min="1" max="1" width="3.625" style="148" customWidth="1"/>
    <col min="2" max="2" width="20" style="148" customWidth="1"/>
    <col min="3" max="6" width="17.25" style="148" customWidth="1"/>
    <col min="7" max="254" width="9" style="148"/>
    <col min="255" max="255" width="3.625" style="148" customWidth="1"/>
    <col min="256" max="256" width="17.625" style="148" customWidth="1"/>
    <col min="257" max="262" width="11.625" style="148" customWidth="1"/>
    <col min="263" max="510" width="9" style="148"/>
    <col min="511" max="511" width="3.625" style="148" customWidth="1"/>
    <col min="512" max="512" width="17.625" style="148" customWidth="1"/>
    <col min="513" max="518" width="11.625" style="148" customWidth="1"/>
    <col min="519" max="766" width="9" style="148"/>
    <col min="767" max="767" width="3.625" style="148" customWidth="1"/>
    <col min="768" max="768" width="17.625" style="148" customWidth="1"/>
    <col min="769" max="774" width="11.625" style="148" customWidth="1"/>
    <col min="775" max="1022" width="9" style="148"/>
    <col min="1023" max="1023" width="3.625" style="148" customWidth="1"/>
    <col min="1024" max="1024" width="17.625" style="148" customWidth="1"/>
    <col min="1025" max="1030" width="11.625" style="148" customWidth="1"/>
    <col min="1031" max="1278" width="9" style="148"/>
    <col min="1279" max="1279" width="3.625" style="148" customWidth="1"/>
    <col min="1280" max="1280" width="17.625" style="148" customWidth="1"/>
    <col min="1281" max="1286" width="11.625" style="148" customWidth="1"/>
    <col min="1287" max="1534" width="9" style="148"/>
    <col min="1535" max="1535" width="3.625" style="148" customWidth="1"/>
    <col min="1536" max="1536" width="17.625" style="148" customWidth="1"/>
    <col min="1537" max="1542" width="11.625" style="148" customWidth="1"/>
    <col min="1543" max="1790" width="9" style="148"/>
    <col min="1791" max="1791" width="3.625" style="148" customWidth="1"/>
    <col min="1792" max="1792" width="17.625" style="148" customWidth="1"/>
    <col min="1793" max="1798" width="11.625" style="148" customWidth="1"/>
    <col min="1799" max="2046" width="9" style="148"/>
    <col min="2047" max="2047" width="3.625" style="148" customWidth="1"/>
    <col min="2048" max="2048" width="17.625" style="148" customWidth="1"/>
    <col min="2049" max="2054" width="11.625" style="148" customWidth="1"/>
    <col min="2055" max="2302" width="9" style="148"/>
    <col min="2303" max="2303" width="3.625" style="148" customWidth="1"/>
    <col min="2304" max="2304" width="17.625" style="148" customWidth="1"/>
    <col min="2305" max="2310" width="11.625" style="148" customWidth="1"/>
    <col min="2311" max="2558" width="9" style="148"/>
    <col min="2559" max="2559" width="3.625" style="148" customWidth="1"/>
    <col min="2560" max="2560" width="17.625" style="148" customWidth="1"/>
    <col min="2561" max="2566" width="11.625" style="148" customWidth="1"/>
    <col min="2567" max="2814" width="9" style="148"/>
    <col min="2815" max="2815" width="3.625" style="148" customWidth="1"/>
    <col min="2816" max="2816" width="17.625" style="148" customWidth="1"/>
    <col min="2817" max="2822" width="11.625" style="148" customWidth="1"/>
    <col min="2823" max="3070" width="9" style="148"/>
    <col min="3071" max="3071" width="3.625" style="148" customWidth="1"/>
    <col min="3072" max="3072" width="17.625" style="148" customWidth="1"/>
    <col min="3073" max="3078" width="11.625" style="148" customWidth="1"/>
    <col min="3079" max="3326" width="9" style="148"/>
    <col min="3327" max="3327" width="3.625" style="148" customWidth="1"/>
    <col min="3328" max="3328" width="17.625" style="148" customWidth="1"/>
    <col min="3329" max="3334" width="11.625" style="148" customWidth="1"/>
    <col min="3335" max="3582" width="9" style="148"/>
    <col min="3583" max="3583" width="3.625" style="148" customWidth="1"/>
    <col min="3584" max="3584" width="17.625" style="148" customWidth="1"/>
    <col min="3585" max="3590" width="11.625" style="148" customWidth="1"/>
    <col min="3591" max="3838" width="9" style="148"/>
    <col min="3839" max="3839" width="3.625" style="148" customWidth="1"/>
    <col min="3840" max="3840" width="17.625" style="148" customWidth="1"/>
    <col min="3841" max="3846" width="11.625" style="148" customWidth="1"/>
    <col min="3847" max="4094" width="9" style="148"/>
    <col min="4095" max="4095" width="3.625" style="148" customWidth="1"/>
    <col min="4096" max="4096" width="17.625" style="148" customWidth="1"/>
    <col min="4097" max="4102" width="11.625" style="148" customWidth="1"/>
    <col min="4103" max="4350" width="9" style="148"/>
    <col min="4351" max="4351" width="3.625" style="148" customWidth="1"/>
    <col min="4352" max="4352" width="17.625" style="148" customWidth="1"/>
    <col min="4353" max="4358" width="11.625" style="148" customWidth="1"/>
    <col min="4359" max="4606" width="9" style="148"/>
    <col min="4607" max="4607" width="3.625" style="148" customWidth="1"/>
    <col min="4608" max="4608" width="17.625" style="148" customWidth="1"/>
    <col min="4609" max="4614" width="11.625" style="148" customWidth="1"/>
    <col min="4615" max="4862" width="9" style="148"/>
    <col min="4863" max="4863" width="3.625" style="148" customWidth="1"/>
    <col min="4864" max="4864" width="17.625" style="148" customWidth="1"/>
    <col min="4865" max="4870" width="11.625" style="148" customWidth="1"/>
    <col min="4871" max="5118" width="9" style="148"/>
    <col min="5119" max="5119" width="3.625" style="148" customWidth="1"/>
    <col min="5120" max="5120" width="17.625" style="148" customWidth="1"/>
    <col min="5121" max="5126" width="11.625" style="148" customWidth="1"/>
    <col min="5127" max="5374" width="9" style="148"/>
    <col min="5375" max="5375" width="3.625" style="148" customWidth="1"/>
    <col min="5376" max="5376" width="17.625" style="148" customWidth="1"/>
    <col min="5377" max="5382" width="11.625" style="148" customWidth="1"/>
    <col min="5383" max="5630" width="9" style="148"/>
    <col min="5631" max="5631" width="3.625" style="148" customWidth="1"/>
    <col min="5632" max="5632" width="17.625" style="148" customWidth="1"/>
    <col min="5633" max="5638" width="11.625" style="148" customWidth="1"/>
    <col min="5639" max="5886" width="9" style="148"/>
    <col min="5887" max="5887" width="3.625" style="148" customWidth="1"/>
    <col min="5888" max="5888" width="17.625" style="148" customWidth="1"/>
    <col min="5889" max="5894" width="11.625" style="148" customWidth="1"/>
    <col min="5895" max="6142" width="9" style="148"/>
    <col min="6143" max="6143" width="3.625" style="148" customWidth="1"/>
    <col min="6144" max="6144" width="17.625" style="148" customWidth="1"/>
    <col min="6145" max="6150" width="11.625" style="148" customWidth="1"/>
    <col min="6151" max="6398" width="9" style="148"/>
    <col min="6399" max="6399" width="3.625" style="148" customWidth="1"/>
    <col min="6400" max="6400" width="17.625" style="148" customWidth="1"/>
    <col min="6401" max="6406" width="11.625" style="148" customWidth="1"/>
    <col min="6407" max="6654" width="9" style="148"/>
    <col min="6655" max="6655" width="3.625" style="148" customWidth="1"/>
    <col min="6656" max="6656" width="17.625" style="148" customWidth="1"/>
    <col min="6657" max="6662" width="11.625" style="148" customWidth="1"/>
    <col min="6663" max="6910" width="9" style="148"/>
    <col min="6911" max="6911" width="3.625" style="148" customWidth="1"/>
    <col min="6912" max="6912" width="17.625" style="148" customWidth="1"/>
    <col min="6913" max="6918" width="11.625" style="148" customWidth="1"/>
    <col min="6919" max="7166" width="9" style="148"/>
    <col min="7167" max="7167" width="3.625" style="148" customWidth="1"/>
    <col min="7168" max="7168" width="17.625" style="148" customWidth="1"/>
    <col min="7169" max="7174" width="11.625" style="148" customWidth="1"/>
    <col min="7175" max="7422" width="9" style="148"/>
    <col min="7423" max="7423" width="3.625" style="148" customWidth="1"/>
    <col min="7424" max="7424" width="17.625" style="148" customWidth="1"/>
    <col min="7425" max="7430" width="11.625" style="148" customWidth="1"/>
    <col min="7431" max="7678" width="9" style="148"/>
    <col min="7679" max="7679" width="3.625" style="148" customWidth="1"/>
    <col min="7680" max="7680" width="17.625" style="148" customWidth="1"/>
    <col min="7681" max="7686" width="11.625" style="148" customWidth="1"/>
    <col min="7687" max="7934" width="9" style="148"/>
    <col min="7935" max="7935" width="3.625" style="148" customWidth="1"/>
    <col min="7936" max="7936" width="17.625" style="148" customWidth="1"/>
    <col min="7937" max="7942" width="11.625" style="148" customWidth="1"/>
    <col min="7943" max="8190" width="9" style="148"/>
    <col min="8191" max="8191" width="3.625" style="148" customWidth="1"/>
    <col min="8192" max="8192" width="17.625" style="148" customWidth="1"/>
    <col min="8193" max="8198" width="11.625" style="148" customWidth="1"/>
    <col min="8199" max="8446" width="9" style="148"/>
    <col min="8447" max="8447" width="3.625" style="148" customWidth="1"/>
    <col min="8448" max="8448" width="17.625" style="148" customWidth="1"/>
    <col min="8449" max="8454" width="11.625" style="148" customWidth="1"/>
    <col min="8455" max="8702" width="9" style="148"/>
    <col min="8703" max="8703" width="3.625" style="148" customWidth="1"/>
    <col min="8704" max="8704" width="17.625" style="148" customWidth="1"/>
    <col min="8705" max="8710" width="11.625" style="148" customWidth="1"/>
    <col min="8711" max="8958" width="9" style="148"/>
    <col min="8959" max="8959" width="3.625" style="148" customWidth="1"/>
    <col min="8960" max="8960" width="17.625" style="148" customWidth="1"/>
    <col min="8961" max="8966" width="11.625" style="148" customWidth="1"/>
    <col min="8967" max="9214" width="9" style="148"/>
    <col min="9215" max="9215" width="3.625" style="148" customWidth="1"/>
    <col min="9216" max="9216" width="17.625" style="148" customWidth="1"/>
    <col min="9217" max="9222" width="11.625" style="148" customWidth="1"/>
    <col min="9223" max="9470" width="9" style="148"/>
    <col min="9471" max="9471" width="3.625" style="148" customWidth="1"/>
    <col min="9472" max="9472" width="17.625" style="148" customWidth="1"/>
    <col min="9473" max="9478" width="11.625" style="148" customWidth="1"/>
    <col min="9479" max="9726" width="9" style="148"/>
    <col min="9727" max="9727" width="3.625" style="148" customWidth="1"/>
    <col min="9728" max="9728" width="17.625" style="148" customWidth="1"/>
    <col min="9729" max="9734" width="11.625" style="148" customWidth="1"/>
    <col min="9735" max="9982" width="9" style="148"/>
    <col min="9983" max="9983" width="3.625" style="148" customWidth="1"/>
    <col min="9984" max="9984" width="17.625" style="148" customWidth="1"/>
    <col min="9985" max="9990" width="11.625" style="148" customWidth="1"/>
    <col min="9991" max="10238" width="9" style="148"/>
    <col min="10239" max="10239" width="3.625" style="148" customWidth="1"/>
    <col min="10240" max="10240" width="17.625" style="148" customWidth="1"/>
    <col min="10241" max="10246" width="11.625" style="148" customWidth="1"/>
    <col min="10247" max="10494" width="9" style="148"/>
    <col min="10495" max="10495" width="3.625" style="148" customWidth="1"/>
    <col min="10496" max="10496" width="17.625" style="148" customWidth="1"/>
    <col min="10497" max="10502" width="11.625" style="148" customWidth="1"/>
    <col min="10503" max="10750" width="9" style="148"/>
    <col min="10751" max="10751" width="3.625" style="148" customWidth="1"/>
    <col min="10752" max="10752" width="17.625" style="148" customWidth="1"/>
    <col min="10753" max="10758" width="11.625" style="148" customWidth="1"/>
    <col min="10759" max="11006" width="9" style="148"/>
    <col min="11007" max="11007" width="3.625" style="148" customWidth="1"/>
    <col min="11008" max="11008" width="17.625" style="148" customWidth="1"/>
    <col min="11009" max="11014" width="11.625" style="148" customWidth="1"/>
    <col min="11015" max="11262" width="9" style="148"/>
    <col min="11263" max="11263" width="3.625" style="148" customWidth="1"/>
    <col min="11264" max="11264" width="17.625" style="148" customWidth="1"/>
    <col min="11265" max="11270" width="11.625" style="148" customWidth="1"/>
    <col min="11271" max="11518" width="9" style="148"/>
    <col min="11519" max="11519" width="3.625" style="148" customWidth="1"/>
    <col min="11520" max="11520" width="17.625" style="148" customWidth="1"/>
    <col min="11521" max="11526" width="11.625" style="148" customWidth="1"/>
    <col min="11527" max="11774" width="9" style="148"/>
    <col min="11775" max="11775" width="3.625" style="148" customWidth="1"/>
    <col min="11776" max="11776" width="17.625" style="148" customWidth="1"/>
    <col min="11777" max="11782" width="11.625" style="148" customWidth="1"/>
    <col min="11783" max="12030" width="9" style="148"/>
    <col min="12031" max="12031" width="3.625" style="148" customWidth="1"/>
    <col min="12032" max="12032" width="17.625" style="148" customWidth="1"/>
    <col min="12033" max="12038" width="11.625" style="148" customWidth="1"/>
    <col min="12039" max="12286" width="9" style="148"/>
    <col min="12287" max="12287" width="3.625" style="148" customWidth="1"/>
    <col min="12288" max="12288" width="17.625" style="148" customWidth="1"/>
    <col min="12289" max="12294" width="11.625" style="148" customWidth="1"/>
    <col min="12295" max="12542" width="9" style="148"/>
    <col min="12543" max="12543" width="3.625" style="148" customWidth="1"/>
    <col min="12544" max="12544" width="17.625" style="148" customWidth="1"/>
    <col min="12545" max="12550" width="11.625" style="148" customWidth="1"/>
    <col min="12551" max="12798" width="9" style="148"/>
    <col min="12799" max="12799" width="3.625" style="148" customWidth="1"/>
    <col min="12800" max="12800" width="17.625" style="148" customWidth="1"/>
    <col min="12801" max="12806" width="11.625" style="148" customWidth="1"/>
    <col min="12807" max="13054" width="9" style="148"/>
    <col min="13055" max="13055" width="3.625" style="148" customWidth="1"/>
    <col min="13056" max="13056" width="17.625" style="148" customWidth="1"/>
    <col min="13057" max="13062" width="11.625" style="148" customWidth="1"/>
    <col min="13063" max="13310" width="9" style="148"/>
    <col min="13311" max="13311" width="3.625" style="148" customWidth="1"/>
    <col min="13312" max="13312" width="17.625" style="148" customWidth="1"/>
    <col min="13313" max="13318" width="11.625" style="148" customWidth="1"/>
    <col min="13319" max="13566" width="9" style="148"/>
    <col min="13567" max="13567" width="3.625" style="148" customWidth="1"/>
    <col min="13568" max="13568" width="17.625" style="148" customWidth="1"/>
    <col min="13569" max="13574" width="11.625" style="148" customWidth="1"/>
    <col min="13575" max="13822" width="9" style="148"/>
    <col min="13823" max="13823" width="3.625" style="148" customWidth="1"/>
    <col min="13824" max="13824" width="17.625" style="148" customWidth="1"/>
    <col min="13825" max="13830" width="11.625" style="148" customWidth="1"/>
    <col min="13831" max="14078" width="9" style="148"/>
    <col min="14079" max="14079" width="3.625" style="148" customWidth="1"/>
    <col min="14080" max="14080" width="17.625" style="148" customWidth="1"/>
    <col min="14081" max="14086" width="11.625" style="148" customWidth="1"/>
    <col min="14087" max="14334" width="9" style="148"/>
    <col min="14335" max="14335" width="3.625" style="148" customWidth="1"/>
    <col min="14336" max="14336" width="17.625" style="148" customWidth="1"/>
    <col min="14337" max="14342" width="11.625" style="148" customWidth="1"/>
    <col min="14343" max="14590" width="9" style="148"/>
    <col min="14591" max="14591" width="3.625" style="148" customWidth="1"/>
    <col min="14592" max="14592" width="17.625" style="148" customWidth="1"/>
    <col min="14593" max="14598" width="11.625" style="148" customWidth="1"/>
    <col min="14599" max="14846" width="9" style="148"/>
    <col min="14847" max="14847" width="3.625" style="148" customWidth="1"/>
    <col min="14848" max="14848" width="17.625" style="148" customWidth="1"/>
    <col min="14849" max="14854" width="11.625" style="148" customWidth="1"/>
    <col min="14855" max="15102" width="9" style="148"/>
    <col min="15103" max="15103" width="3.625" style="148" customWidth="1"/>
    <col min="15104" max="15104" width="17.625" style="148" customWidth="1"/>
    <col min="15105" max="15110" width="11.625" style="148" customWidth="1"/>
    <col min="15111" max="15358" width="9" style="148"/>
    <col min="15359" max="15359" width="3.625" style="148" customWidth="1"/>
    <col min="15360" max="15360" width="17.625" style="148" customWidth="1"/>
    <col min="15361" max="15366" width="11.625" style="148" customWidth="1"/>
    <col min="15367" max="15614" width="9" style="148"/>
    <col min="15615" max="15615" width="3.625" style="148" customWidth="1"/>
    <col min="15616" max="15616" width="17.625" style="148" customWidth="1"/>
    <col min="15617" max="15622" width="11.625" style="148" customWidth="1"/>
    <col min="15623" max="15870" width="9" style="148"/>
    <col min="15871" max="15871" width="3.625" style="148" customWidth="1"/>
    <col min="15872" max="15872" width="17.625" style="148" customWidth="1"/>
    <col min="15873" max="15878" width="11.625" style="148" customWidth="1"/>
    <col min="15879" max="16126" width="9" style="148"/>
    <col min="16127" max="16127" width="3.625" style="148" customWidth="1"/>
    <col min="16128" max="16128" width="17.625" style="148" customWidth="1"/>
    <col min="16129" max="16134" width="11.625" style="148" customWidth="1"/>
    <col min="16135" max="16384" width="9" style="148"/>
  </cols>
  <sheetData>
    <row r="1" spans="1:16" ht="21.75" customHeight="1" x14ac:dyDescent="0.15">
      <c r="A1" s="27" t="s">
        <v>293</v>
      </c>
      <c r="B1" s="149"/>
      <c r="C1" s="149"/>
      <c r="D1" s="149"/>
      <c r="E1" s="149"/>
      <c r="F1" s="149"/>
    </row>
    <row r="2" spans="1:16" ht="55.5" customHeight="1" x14ac:dyDescent="0.15">
      <c r="A2" s="826" t="s">
        <v>1141</v>
      </c>
      <c r="B2" s="826"/>
      <c r="C2" s="826"/>
      <c r="D2" s="826"/>
      <c r="E2" s="826"/>
      <c r="F2" s="826"/>
      <c r="G2" s="147"/>
      <c r="H2" s="147"/>
      <c r="I2" s="147"/>
      <c r="J2" s="147"/>
      <c r="K2" s="147"/>
      <c r="L2" s="147"/>
      <c r="M2" s="147"/>
      <c r="N2" s="147"/>
      <c r="O2" s="147"/>
      <c r="P2" s="147"/>
    </row>
    <row r="3" spans="1:16" ht="6" customHeight="1" thickBot="1" x14ac:dyDescent="0.2">
      <c r="A3" s="29"/>
      <c r="B3" s="3"/>
      <c r="C3" s="3"/>
      <c r="D3" s="3"/>
      <c r="E3" s="3"/>
      <c r="F3" s="3"/>
    </row>
    <row r="4" spans="1:16" ht="24.75" customHeight="1" thickBot="1" x14ac:dyDescent="0.2">
      <c r="A4" s="830" t="s">
        <v>100</v>
      </c>
      <c r="B4" s="831"/>
      <c r="C4" s="827" t="s">
        <v>101</v>
      </c>
      <c r="D4" s="828"/>
      <c r="E4" s="828"/>
      <c r="F4" s="829"/>
    </row>
    <row r="5" spans="1:16" ht="24.75" customHeight="1" thickBot="1" x14ac:dyDescent="0.2">
      <c r="A5" s="816" t="s">
        <v>292</v>
      </c>
      <c r="B5" s="817"/>
      <c r="C5" s="839" t="s">
        <v>369</v>
      </c>
      <c r="D5" s="840"/>
      <c r="E5" s="840"/>
      <c r="F5" s="841"/>
    </row>
    <row r="6" spans="1:16" ht="24.75" customHeight="1" thickTop="1" thickBot="1" x14ac:dyDescent="0.2">
      <c r="A6" s="818"/>
      <c r="B6" s="819"/>
      <c r="C6" s="214"/>
      <c r="D6" s="813" t="str">
        <f>IF(C6="","",VLOOKUP(C6,$C$23:$D$26,2,0))</f>
        <v/>
      </c>
      <c r="E6" s="814"/>
      <c r="F6" s="815"/>
    </row>
    <row r="7" spans="1:16" ht="21" customHeight="1" x14ac:dyDescent="0.15">
      <c r="A7" s="818"/>
      <c r="B7" s="819"/>
      <c r="C7" s="32">
        <v>1</v>
      </c>
      <c r="D7" s="33">
        <v>2</v>
      </c>
      <c r="E7" s="33">
        <v>3</v>
      </c>
      <c r="F7" s="34">
        <v>4</v>
      </c>
    </row>
    <row r="8" spans="1:16" ht="43.5" customHeight="1" thickBot="1" x14ac:dyDescent="0.2">
      <c r="A8" s="820"/>
      <c r="B8" s="821"/>
      <c r="C8" s="167" t="s">
        <v>307</v>
      </c>
      <c r="D8" s="168" t="s">
        <v>295</v>
      </c>
      <c r="E8" s="168" t="s">
        <v>296</v>
      </c>
      <c r="F8" s="169" t="s">
        <v>297</v>
      </c>
    </row>
    <row r="9" spans="1:16" ht="79.150000000000006" customHeight="1" x14ac:dyDescent="0.15">
      <c r="A9" s="35"/>
      <c r="B9" s="38"/>
      <c r="C9" s="170"/>
      <c r="D9" s="170"/>
      <c r="E9" s="170"/>
      <c r="F9" s="170"/>
    </row>
    <row r="10" spans="1:16" ht="38.25" customHeight="1" thickBot="1" x14ac:dyDescent="0.2">
      <c r="A10" s="35"/>
      <c r="B10" s="837" t="s">
        <v>356</v>
      </c>
      <c r="C10" s="837"/>
      <c r="D10" s="837"/>
      <c r="E10" s="837"/>
      <c r="F10" s="837"/>
    </row>
    <row r="11" spans="1:16" ht="24" customHeight="1" x14ac:dyDescent="0.15">
      <c r="A11" s="832" t="s">
        <v>288</v>
      </c>
      <c r="B11" s="171" t="s">
        <v>286</v>
      </c>
      <c r="C11" s="834" t="s">
        <v>287</v>
      </c>
      <c r="D11" s="835"/>
      <c r="E11" s="835"/>
      <c r="F11" s="836"/>
    </row>
    <row r="12" spans="1:16" ht="113.25" customHeight="1" thickBot="1" x14ac:dyDescent="0.2">
      <c r="A12" s="833"/>
      <c r="B12" s="317"/>
      <c r="C12" s="822" t="s">
        <v>354</v>
      </c>
      <c r="D12" s="822"/>
      <c r="E12" s="822"/>
      <c r="F12" s="823"/>
    </row>
    <row r="13" spans="1:16" ht="19.5" customHeight="1" x14ac:dyDescent="0.15">
      <c r="A13" s="842"/>
      <c r="B13" s="844"/>
      <c r="C13" s="846" t="s">
        <v>355</v>
      </c>
      <c r="D13" s="846"/>
      <c r="E13" s="846"/>
      <c r="F13" s="847"/>
    </row>
    <row r="14" spans="1:16" ht="36" customHeight="1" thickBot="1" x14ac:dyDescent="0.2">
      <c r="A14" s="843"/>
      <c r="B14" s="845"/>
      <c r="C14" s="848"/>
      <c r="D14" s="848"/>
      <c r="E14" s="848"/>
      <c r="F14" s="849"/>
    </row>
    <row r="15" spans="1:16" ht="24" customHeight="1" x14ac:dyDescent="0.15">
      <c r="A15" s="35"/>
      <c r="B15" s="172"/>
      <c r="C15" s="173"/>
      <c r="D15" s="173"/>
      <c r="E15" s="173"/>
      <c r="F15" s="173"/>
    </row>
    <row r="16" spans="1:16" ht="38.25" customHeight="1" thickBot="1" x14ac:dyDescent="0.2">
      <c r="A16" s="838" t="s">
        <v>357</v>
      </c>
      <c r="B16" s="838"/>
      <c r="C16" s="838"/>
      <c r="D16" s="838"/>
      <c r="E16" s="838"/>
      <c r="F16" s="838"/>
    </row>
    <row r="17" spans="1:6" ht="24" customHeight="1" x14ac:dyDescent="0.15">
      <c r="A17" s="832" t="s">
        <v>290</v>
      </c>
      <c r="B17" s="171" t="s">
        <v>286</v>
      </c>
      <c r="C17" s="834" t="s">
        <v>294</v>
      </c>
      <c r="D17" s="835"/>
      <c r="E17" s="835"/>
      <c r="F17" s="836"/>
    </row>
    <row r="18" spans="1:6" ht="144" customHeight="1" thickBot="1" x14ac:dyDescent="0.2">
      <c r="A18" s="833"/>
      <c r="B18" s="318"/>
      <c r="C18" s="824" t="s">
        <v>358</v>
      </c>
      <c r="D18" s="824"/>
      <c r="E18" s="824"/>
      <c r="F18" s="825"/>
    </row>
    <row r="19" spans="1:6" ht="18" customHeight="1" x14ac:dyDescent="0.15">
      <c r="A19" s="842"/>
      <c r="B19" s="844"/>
      <c r="C19" s="846" t="s">
        <v>2212</v>
      </c>
      <c r="D19" s="846"/>
      <c r="E19" s="846"/>
      <c r="F19" s="847"/>
    </row>
    <row r="20" spans="1:6" ht="37.5" customHeight="1" thickBot="1" x14ac:dyDescent="0.2">
      <c r="A20" s="843"/>
      <c r="B20" s="845"/>
      <c r="C20" s="848"/>
      <c r="D20" s="848"/>
      <c r="E20" s="848"/>
      <c r="F20" s="849"/>
    </row>
    <row r="22" spans="1:6" hidden="1" x14ac:dyDescent="0.15">
      <c r="C22" s="1" t="s">
        <v>317</v>
      </c>
      <c r="D22" s="1"/>
    </row>
    <row r="23" spans="1:6" hidden="1" x14ac:dyDescent="0.15">
      <c r="C23" s="1">
        <v>1</v>
      </c>
      <c r="D23" s="1" t="s">
        <v>350</v>
      </c>
    </row>
    <row r="24" spans="1:6" hidden="1" x14ac:dyDescent="0.15">
      <c r="C24" s="1">
        <v>2</v>
      </c>
      <c r="D24" s="1" t="s">
        <v>351</v>
      </c>
    </row>
    <row r="25" spans="1:6" hidden="1" x14ac:dyDescent="0.15">
      <c r="C25" s="1">
        <v>3</v>
      </c>
      <c r="D25" s="1" t="s">
        <v>352</v>
      </c>
    </row>
    <row r="26" spans="1:6" hidden="1" x14ac:dyDescent="0.15">
      <c r="C26" s="1">
        <v>4</v>
      </c>
      <c r="D26" s="1" t="s">
        <v>353</v>
      </c>
    </row>
    <row r="27" spans="1:6" hidden="1" x14ac:dyDescent="0.15"/>
  </sheetData>
  <sheetProtection sheet="1" objects="1" scenarios="1" selectLockedCells="1"/>
  <mergeCells count="22">
    <mergeCell ref="A19:A20"/>
    <mergeCell ref="B19:B20"/>
    <mergeCell ref="C19:F19"/>
    <mergeCell ref="C20:F20"/>
    <mergeCell ref="C13:F13"/>
    <mergeCell ref="C14:F14"/>
    <mergeCell ref="B13:B14"/>
    <mergeCell ref="D6:F6"/>
    <mergeCell ref="A5:B8"/>
    <mergeCell ref="C12:F12"/>
    <mergeCell ref="C18:F18"/>
    <mergeCell ref="A2:F2"/>
    <mergeCell ref="C4:F4"/>
    <mergeCell ref="A4:B4"/>
    <mergeCell ref="A11:A12"/>
    <mergeCell ref="A17:A18"/>
    <mergeCell ref="C11:F11"/>
    <mergeCell ref="C17:F17"/>
    <mergeCell ref="B10:F10"/>
    <mergeCell ref="A16:F16"/>
    <mergeCell ref="C5:F5"/>
    <mergeCell ref="A13:A14"/>
  </mergeCells>
  <phoneticPr fontId="5"/>
  <dataValidations count="1">
    <dataValidation type="list" allowBlank="1" showInputMessage="1" showErrorMessage="1" sqref="C6" xr:uid="{34AB0195-4F58-4FB0-9D86-37D50D219903}">
      <formula1>$C$23:$C$26</formula1>
    </dataValidation>
  </dataValidations>
  <pageMargins left="0.55118110236220474" right="0.51181102362204722" top="0.59055118110236227" bottom="0.59055118110236227" header="0.51181102362204722" footer="0.31496062992125984"/>
  <pageSetup paperSize="9" scale="94" firstPageNumber="7" orientation="portrait" useFirstPageNumber="1" r:id="rId1"/>
  <headerFooter>
    <oddFooter>&amp;C&amp;"ＭＳ Ｐ明朝,標準"&amp;12-8-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1"/>
  <sheetViews>
    <sheetView view="pageBreakPreview" zoomScaleNormal="100" zoomScaleSheetLayoutView="100" workbookViewId="0">
      <selection activeCell="I21" sqref="I21:J22"/>
    </sheetView>
  </sheetViews>
  <sheetFormatPr defaultColWidth="9" defaultRowHeight="13.5" x14ac:dyDescent="0.15"/>
  <cols>
    <col min="1" max="1" width="1" style="1" customWidth="1"/>
    <col min="2" max="2" width="2.125" style="1" customWidth="1"/>
    <col min="3" max="18" width="5.125" style="1" customWidth="1"/>
    <col min="19" max="26" width="3.5" style="1" customWidth="1"/>
    <col min="27" max="16384" width="9" style="1"/>
  </cols>
  <sheetData>
    <row r="1" spans="1:22" ht="21" customHeight="1" x14ac:dyDescent="0.15">
      <c r="A1" s="868" t="s">
        <v>0</v>
      </c>
      <c r="B1" s="868"/>
      <c r="C1" s="868"/>
      <c r="D1" s="868"/>
      <c r="E1" s="868"/>
      <c r="F1" s="868"/>
      <c r="G1" s="868"/>
      <c r="H1" s="868"/>
      <c r="I1" s="868"/>
      <c r="J1" s="868"/>
      <c r="K1" s="868"/>
      <c r="L1" s="868"/>
      <c r="M1" s="868"/>
      <c r="N1" s="868"/>
      <c r="O1" s="868"/>
      <c r="P1" s="868"/>
      <c r="Q1" s="868"/>
      <c r="R1" s="868"/>
      <c r="S1" s="868"/>
      <c r="T1" s="868"/>
    </row>
    <row r="2" spans="1:22" s="5" customFormat="1" ht="21" customHeight="1" x14ac:dyDescent="0.15">
      <c r="A2" s="2"/>
      <c r="B2" s="2"/>
      <c r="C2" s="3" t="s">
        <v>1</v>
      </c>
      <c r="D2" s="4"/>
      <c r="E2" s="4"/>
      <c r="F2" s="4"/>
      <c r="G2" s="4"/>
      <c r="H2" s="4"/>
      <c r="I2" s="4"/>
      <c r="J2" s="4"/>
      <c r="K2" s="4"/>
      <c r="L2" s="4"/>
      <c r="M2" s="4"/>
      <c r="N2" s="4"/>
      <c r="O2" s="4"/>
      <c r="P2" s="4"/>
      <c r="Q2" s="4"/>
      <c r="R2" s="4"/>
      <c r="S2" s="4"/>
      <c r="T2" s="4"/>
      <c r="U2" s="4"/>
      <c r="V2" s="4"/>
    </row>
    <row r="3" spans="1:22" s="5" customFormat="1" ht="13.5" customHeight="1" thickBot="1" x14ac:dyDescent="0.2">
      <c r="A3" s="2"/>
      <c r="B3" s="2"/>
      <c r="C3" s="3"/>
      <c r="D3" s="4"/>
      <c r="E3" s="4"/>
      <c r="F3" s="4"/>
      <c r="G3" s="4"/>
      <c r="H3" s="4"/>
      <c r="I3" s="4"/>
      <c r="J3" s="4"/>
      <c r="K3" s="4"/>
      <c r="L3" s="4"/>
      <c r="M3" s="4"/>
      <c r="N3" s="4"/>
      <c r="O3" s="869" t="s">
        <v>73</v>
      </c>
      <c r="P3" s="869"/>
      <c r="Q3" s="869"/>
      <c r="R3" s="6"/>
      <c r="S3" s="4"/>
      <c r="T3" s="4"/>
      <c r="U3" s="4"/>
      <c r="V3" s="4"/>
    </row>
    <row r="4" spans="1:22" s="7" customFormat="1" ht="14.25" customHeight="1" x14ac:dyDescent="0.15">
      <c r="C4" s="870"/>
      <c r="D4" s="871"/>
      <c r="E4" s="871"/>
      <c r="F4" s="872"/>
      <c r="G4" s="602" t="s">
        <v>3</v>
      </c>
      <c r="H4" s="602"/>
      <c r="I4" s="602"/>
      <c r="J4" s="602"/>
      <c r="K4" s="602"/>
      <c r="L4" s="585"/>
      <c r="M4" s="584" t="s">
        <v>4</v>
      </c>
      <c r="N4" s="602"/>
      <c r="O4" s="602"/>
      <c r="P4" s="602"/>
      <c r="Q4" s="602"/>
      <c r="R4" s="585"/>
    </row>
    <row r="5" spans="1:22" s="7" customFormat="1" ht="13.35" customHeight="1" x14ac:dyDescent="0.15">
      <c r="C5" s="873"/>
      <c r="D5" s="874"/>
      <c r="E5" s="874"/>
      <c r="F5" s="875"/>
      <c r="G5" s="879" t="s">
        <v>5</v>
      </c>
      <c r="H5" s="880"/>
      <c r="I5" s="850" t="s">
        <v>6</v>
      </c>
      <c r="J5" s="883"/>
      <c r="K5" s="850" t="s">
        <v>7</v>
      </c>
      <c r="L5" s="851"/>
      <c r="M5" s="885" t="s">
        <v>5</v>
      </c>
      <c r="N5" s="880"/>
      <c r="O5" s="850" t="s">
        <v>6</v>
      </c>
      <c r="P5" s="883"/>
      <c r="Q5" s="850" t="s">
        <v>7</v>
      </c>
      <c r="R5" s="851"/>
    </row>
    <row r="6" spans="1:22" s="7" customFormat="1" ht="13.35" customHeight="1" thickBot="1" x14ac:dyDescent="0.2">
      <c r="C6" s="876"/>
      <c r="D6" s="877"/>
      <c r="E6" s="877"/>
      <c r="F6" s="878"/>
      <c r="G6" s="881"/>
      <c r="H6" s="882"/>
      <c r="I6" s="852"/>
      <c r="J6" s="884"/>
      <c r="K6" s="852"/>
      <c r="L6" s="853"/>
      <c r="M6" s="886"/>
      <c r="N6" s="882"/>
      <c r="O6" s="852"/>
      <c r="P6" s="884"/>
      <c r="Q6" s="852"/>
      <c r="R6" s="853"/>
    </row>
    <row r="7" spans="1:22" s="7" customFormat="1" ht="13.5" customHeight="1" x14ac:dyDescent="0.15">
      <c r="C7" s="854" t="s">
        <v>8</v>
      </c>
      <c r="D7" s="855"/>
      <c r="E7" s="855"/>
      <c r="F7" s="856"/>
      <c r="G7" s="860"/>
      <c r="H7" s="861"/>
      <c r="I7" s="861"/>
      <c r="J7" s="861"/>
      <c r="K7" s="861"/>
      <c r="L7" s="864"/>
      <c r="M7" s="866"/>
      <c r="N7" s="861"/>
      <c r="O7" s="861"/>
      <c r="P7" s="861"/>
      <c r="Q7" s="861"/>
      <c r="R7" s="864"/>
    </row>
    <row r="8" spans="1:22" s="7" customFormat="1" ht="13.5" customHeight="1" x14ac:dyDescent="0.15">
      <c r="C8" s="857"/>
      <c r="D8" s="858"/>
      <c r="E8" s="858"/>
      <c r="F8" s="859"/>
      <c r="G8" s="862"/>
      <c r="H8" s="863"/>
      <c r="I8" s="863"/>
      <c r="J8" s="863"/>
      <c r="K8" s="863"/>
      <c r="L8" s="865"/>
      <c r="M8" s="867"/>
      <c r="N8" s="863"/>
      <c r="O8" s="863"/>
      <c r="P8" s="863"/>
      <c r="Q8" s="863"/>
      <c r="R8" s="865"/>
    </row>
    <row r="9" spans="1:22" s="7" customFormat="1" ht="13.5" customHeight="1" x14ac:dyDescent="0.15">
      <c r="C9" s="887" t="s">
        <v>9</v>
      </c>
      <c r="D9" s="888"/>
      <c r="E9" s="888"/>
      <c r="F9" s="889"/>
      <c r="G9" s="862"/>
      <c r="H9" s="863"/>
      <c r="I9" s="863"/>
      <c r="J9" s="863"/>
      <c r="K9" s="863"/>
      <c r="L9" s="865"/>
      <c r="M9" s="867"/>
      <c r="N9" s="863"/>
      <c r="O9" s="863"/>
      <c r="P9" s="863"/>
      <c r="Q9" s="863"/>
      <c r="R9" s="865"/>
    </row>
    <row r="10" spans="1:22" s="7" customFormat="1" ht="13.5" customHeight="1" x14ac:dyDescent="0.15">
      <c r="C10" s="857"/>
      <c r="D10" s="858"/>
      <c r="E10" s="858"/>
      <c r="F10" s="859"/>
      <c r="G10" s="862"/>
      <c r="H10" s="863"/>
      <c r="I10" s="863"/>
      <c r="J10" s="863"/>
      <c r="K10" s="863"/>
      <c r="L10" s="865"/>
      <c r="M10" s="867"/>
      <c r="N10" s="863"/>
      <c r="O10" s="863"/>
      <c r="P10" s="863"/>
      <c r="Q10" s="863"/>
      <c r="R10" s="865"/>
    </row>
    <row r="11" spans="1:22" s="7" customFormat="1" ht="13.5" customHeight="1" x14ac:dyDescent="0.15">
      <c r="C11" s="887" t="s">
        <v>10</v>
      </c>
      <c r="D11" s="888"/>
      <c r="E11" s="888"/>
      <c r="F11" s="889"/>
      <c r="G11" s="862"/>
      <c r="H11" s="863"/>
      <c r="I11" s="863"/>
      <c r="J11" s="863"/>
      <c r="K11" s="863"/>
      <c r="L11" s="865"/>
      <c r="M11" s="867"/>
      <c r="N11" s="863"/>
      <c r="O11" s="863"/>
      <c r="P11" s="863"/>
      <c r="Q11" s="863"/>
      <c r="R11" s="865"/>
    </row>
    <row r="12" spans="1:22" s="7" customFormat="1" ht="17.100000000000001" customHeight="1" x14ac:dyDescent="0.15">
      <c r="C12" s="857"/>
      <c r="D12" s="858"/>
      <c r="E12" s="858"/>
      <c r="F12" s="859"/>
      <c r="G12" s="862"/>
      <c r="H12" s="863"/>
      <c r="I12" s="863"/>
      <c r="J12" s="863"/>
      <c r="K12" s="863"/>
      <c r="L12" s="865"/>
      <c r="M12" s="867"/>
      <c r="N12" s="863"/>
      <c r="O12" s="863"/>
      <c r="P12" s="863"/>
      <c r="Q12" s="863"/>
      <c r="R12" s="865"/>
    </row>
    <row r="13" spans="1:22" s="7" customFormat="1" ht="13.5" customHeight="1" x14ac:dyDescent="0.15">
      <c r="C13" s="887" t="s">
        <v>11</v>
      </c>
      <c r="D13" s="888"/>
      <c r="E13" s="888"/>
      <c r="F13" s="889"/>
      <c r="G13" s="862"/>
      <c r="H13" s="863"/>
      <c r="I13" s="863"/>
      <c r="J13" s="863"/>
      <c r="K13" s="863"/>
      <c r="L13" s="865"/>
      <c r="M13" s="867"/>
      <c r="N13" s="863"/>
      <c r="O13" s="863"/>
      <c r="P13" s="863"/>
      <c r="Q13" s="863"/>
      <c r="R13" s="865"/>
    </row>
    <row r="14" spans="1:22" s="7" customFormat="1" ht="13.5" customHeight="1" x14ac:dyDescent="0.15">
      <c r="C14" s="857"/>
      <c r="D14" s="858"/>
      <c r="E14" s="858"/>
      <c r="F14" s="859"/>
      <c r="G14" s="862"/>
      <c r="H14" s="863"/>
      <c r="I14" s="863"/>
      <c r="J14" s="863"/>
      <c r="K14" s="863"/>
      <c r="L14" s="865"/>
      <c r="M14" s="867"/>
      <c r="N14" s="863"/>
      <c r="O14" s="863"/>
      <c r="P14" s="863"/>
      <c r="Q14" s="863"/>
      <c r="R14" s="865"/>
    </row>
    <row r="15" spans="1:22" s="7" customFormat="1" ht="13.5" customHeight="1" x14ac:dyDescent="0.15">
      <c r="B15" s="890"/>
      <c r="C15" s="887" t="s">
        <v>12</v>
      </c>
      <c r="D15" s="888"/>
      <c r="E15" s="888"/>
      <c r="F15" s="889"/>
      <c r="G15" s="862"/>
      <c r="H15" s="863"/>
      <c r="I15" s="863"/>
      <c r="J15" s="863"/>
      <c r="K15" s="863"/>
      <c r="L15" s="865"/>
      <c r="M15" s="867"/>
      <c r="N15" s="863"/>
      <c r="O15" s="863"/>
      <c r="P15" s="863"/>
      <c r="Q15" s="863"/>
      <c r="R15" s="865"/>
    </row>
    <row r="16" spans="1:22" s="7" customFormat="1" ht="13.5" customHeight="1" x14ac:dyDescent="0.15">
      <c r="B16" s="890"/>
      <c r="C16" s="857"/>
      <c r="D16" s="858"/>
      <c r="E16" s="858"/>
      <c r="F16" s="859"/>
      <c r="G16" s="862"/>
      <c r="H16" s="863"/>
      <c r="I16" s="863"/>
      <c r="J16" s="863"/>
      <c r="K16" s="863"/>
      <c r="L16" s="865"/>
      <c r="M16" s="867"/>
      <c r="N16" s="863"/>
      <c r="O16" s="863"/>
      <c r="P16" s="863"/>
      <c r="Q16" s="863"/>
      <c r="R16" s="865"/>
    </row>
    <row r="17" spans="2:18" s="7" customFormat="1" ht="13.5" customHeight="1" x14ac:dyDescent="0.15">
      <c r="C17" s="887" t="s">
        <v>13</v>
      </c>
      <c r="D17" s="888"/>
      <c r="E17" s="888"/>
      <c r="F17" s="889"/>
      <c r="G17" s="862"/>
      <c r="H17" s="863"/>
      <c r="I17" s="863"/>
      <c r="J17" s="863"/>
      <c r="K17" s="863"/>
      <c r="L17" s="865"/>
      <c r="M17" s="867"/>
      <c r="N17" s="863"/>
      <c r="O17" s="863"/>
      <c r="P17" s="863"/>
      <c r="Q17" s="863"/>
      <c r="R17" s="865"/>
    </row>
    <row r="18" spans="2:18" s="7" customFormat="1" ht="13.5" customHeight="1" x14ac:dyDescent="0.15">
      <c r="C18" s="857"/>
      <c r="D18" s="858"/>
      <c r="E18" s="858"/>
      <c r="F18" s="859"/>
      <c r="G18" s="862"/>
      <c r="H18" s="863"/>
      <c r="I18" s="863"/>
      <c r="J18" s="863"/>
      <c r="K18" s="863"/>
      <c r="L18" s="865"/>
      <c r="M18" s="867"/>
      <c r="N18" s="863"/>
      <c r="O18" s="863"/>
      <c r="P18" s="863"/>
      <c r="Q18" s="863"/>
      <c r="R18" s="865"/>
    </row>
    <row r="19" spans="2:18" s="7" customFormat="1" ht="13.5" customHeight="1" x14ac:dyDescent="0.15">
      <c r="C19" s="887" t="s">
        <v>14</v>
      </c>
      <c r="D19" s="888"/>
      <c r="E19" s="888"/>
      <c r="F19" s="889"/>
      <c r="G19" s="862"/>
      <c r="H19" s="863"/>
      <c r="I19" s="863"/>
      <c r="J19" s="863"/>
      <c r="K19" s="863"/>
      <c r="L19" s="865"/>
      <c r="M19" s="867"/>
      <c r="N19" s="863"/>
      <c r="O19" s="863"/>
      <c r="P19" s="863"/>
      <c r="Q19" s="863"/>
      <c r="R19" s="865"/>
    </row>
    <row r="20" spans="2:18" s="7" customFormat="1" ht="13.5" customHeight="1" x14ac:dyDescent="0.15">
      <c r="C20" s="857"/>
      <c r="D20" s="858"/>
      <c r="E20" s="858"/>
      <c r="F20" s="859"/>
      <c r="G20" s="862"/>
      <c r="H20" s="863"/>
      <c r="I20" s="863"/>
      <c r="J20" s="863"/>
      <c r="K20" s="863"/>
      <c r="L20" s="865"/>
      <c r="M20" s="867"/>
      <c r="N20" s="863"/>
      <c r="O20" s="863"/>
      <c r="P20" s="863"/>
      <c r="Q20" s="863"/>
      <c r="R20" s="865"/>
    </row>
    <row r="21" spans="2:18" s="7" customFormat="1" ht="13.5" customHeight="1" x14ac:dyDescent="0.15">
      <c r="C21" s="887" t="s">
        <v>15</v>
      </c>
      <c r="D21" s="888"/>
      <c r="E21" s="888"/>
      <c r="F21" s="889"/>
      <c r="G21" s="862"/>
      <c r="H21" s="863"/>
      <c r="I21" s="863"/>
      <c r="J21" s="863"/>
      <c r="K21" s="863"/>
      <c r="L21" s="865"/>
      <c r="M21" s="867"/>
      <c r="N21" s="863"/>
      <c r="O21" s="863"/>
      <c r="P21" s="863"/>
      <c r="Q21" s="863"/>
      <c r="R21" s="865"/>
    </row>
    <row r="22" spans="2:18" s="7" customFormat="1" ht="13.5" customHeight="1" x14ac:dyDescent="0.15">
      <c r="C22" s="857"/>
      <c r="D22" s="858"/>
      <c r="E22" s="858"/>
      <c r="F22" s="859"/>
      <c r="G22" s="862"/>
      <c r="H22" s="863"/>
      <c r="I22" s="863"/>
      <c r="J22" s="863"/>
      <c r="K22" s="863"/>
      <c r="L22" s="865"/>
      <c r="M22" s="867"/>
      <c r="N22" s="863"/>
      <c r="O22" s="863"/>
      <c r="P22" s="863"/>
      <c r="Q22" s="863"/>
      <c r="R22" s="865"/>
    </row>
    <row r="23" spans="2:18" s="7" customFormat="1" ht="13.5" customHeight="1" x14ac:dyDescent="0.15">
      <c r="C23" s="887" t="s">
        <v>16</v>
      </c>
      <c r="D23" s="888"/>
      <c r="E23" s="888"/>
      <c r="F23" s="889"/>
      <c r="G23" s="862"/>
      <c r="H23" s="863"/>
      <c r="I23" s="863"/>
      <c r="J23" s="863"/>
      <c r="K23" s="863"/>
      <c r="L23" s="865"/>
      <c r="M23" s="867"/>
      <c r="N23" s="863"/>
      <c r="O23" s="863"/>
      <c r="P23" s="863"/>
      <c r="Q23" s="863"/>
      <c r="R23" s="865"/>
    </row>
    <row r="24" spans="2:18" s="7" customFormat="1" ht="13.5" customHeight="1" x14ac:dyDescent="0.15">
      <c r="C24" s="857"/>
      <c r="D24" s="858"/>
      <c r="E24" s="858"/>
      <c r="F24" s="859"/>
      <c r="G24" s="862"/>
      <c r="H24" s="863"/>
      <c r="I24" s="863"/>
      <c r="J24" s="863"/>
      <c r="K24" s="863"/>
      <c r="L24" s="865"/>
      <c r="M24" s="867"/>
      <c r="N24" s="863"/>
      <c r="O24" s="863"/>
      <c r="P24" s="863"/>
      <c r="Q24" s="863"/>
      <c r="R24" s="865"/>
    </row>
    <row r="25" spans="2:18" s="7" customFormat="1" ht="13.5" customHeight="1" x14ac:dyDescent="0.15">
      <c r="B25" s="890"/>
      <c r="C25" s="887" t="s">
        <v>17</v>
      </c>
      <c r="D25" s="888"/>
      <c r="E25" s="888"/>
      <c r="F25" s="889"/>
      <c r="G25" s="862"/>
      <c r="H25" s="863"/>
      <c r="I25" s="863"/>
      <c r="J25" s="863"/>
      <c r="K25" s="863"/>
      <c r="L25" s="865"/>
      <c r="M25" s="867"/>
      <c r="N25" s="863"/>
      <c r="O25" s="863"/>
      <c r="P25" s="863"/>
      <c r="Q25" s="863"/>
      <c r="R25" s="865"/>
    </row>
    <row r="26" spans="2:18" s="7" customFormat="1" ht="13.5" customHeight="1" x14ac:dyDescent="0.15">
      <c r="B26" s="890"/>
      <c r="C26" s="857"/>
      <c r="D26" s="858"/>
      <c r="E26" s="858"/>
      <c r="F26" s="859"/>
      <c r="G26" s="862"/>
      <c r="H26" s="863"/>
      <c r="I26" s="863"/>
      <c r="J26" s="863"/>
      <c r="K26" s="863"/>
      <c r="L26" s="865"/>
      <c r="M26" s="867"/>
      <c r="N26" s="863"/>
      <c r="O26" s="863"/>
      <c r="P26" s="863"/>
      <c r="Q26" s="863"/>
      <c r="R26" s="865"/>
    </row>
    <row r="27" spans="2:18" s="7" customFormat="1" ht="13.5" customHeight="1" x14ac:dyDescent="0.15">
      <c r="C27" s="887" t="s">
        <v>18</v>
      </c>
      <c r="D27" s="888"/>
      <c r="E27" s="888"/>
      <c r="F27" s="889"/>
      <c r="G27" s="862"/>
      <c r="H27" s="863"/>
      <c r="I27" s="863"/>
      <c r="J27" s="863"/>
      <c r="K27" s="863"/>
      <c r="L27" s="865"/>
      <c r="M27" s="867"/>
      <c r="N27" s="863"/>
      <c r="O27" s="863"/>
      <c r="P27" s="863"/>
      <c r="Q27" s="863"/>
      <c r="R27" s="865"/>
    </row>
    <row r="28" spans="2:18" s="7" customFormat="1" ht="18.95" customHeight="1" thickBot="1" x14ac:dyDescent="0.2">
      <c r="C28" s="854"/>
      <c r="D28" s="855"/>
      <c r="E28" s="855"/>
      <c r="F28" s="856"/>
      <c r="G28" s="659"/>
      <c r="H28" s="906"/>
      <c r="I28" s="906"/>
      <c r="J28" s="906"/>
      <c r="K28" s="906"/>
      <c r="L28" s="907"/>
      <c r="M28" s="908"/>
      <c r="N28" s="906"/>
      <c r="O28" s="906"/>
      <c r="P28" s="906"/>
      <c r="Q28" s="906"/>
      <c r="R28" s="907"/>
    </row>
    <row r="29" spans="2:18" s="7" customFormat="1" ht="13.5" customHeight="1" thickTop="1" x14ac:dyDescent="0.15">
      <c r="B29" s="891" t="s">
        <v>19</v>
      </c>
      <c r="C29" s="892" t="s">
        <v>20</v>
      </c>
      <c r="D29" s="893"/>
      <c r="E29" s="893"/>
      <c r="F29" s="894"/>
      <c r="G29" s="898"/>
      <c r="H29" s="899"/>
      <c r="I29" s="899"/>
      <c r="J29" s="899"/>
      <c r="K29" s="899"/>
      <c r="L29" s="902"/>
      <c r="M29" s="904"/>
      <c r="N29" s="899"/>
      <c r="O29" s="899"/>
      <c r="P29" s="899"/>
      <c r="Q29" s="899"/>
      <c r="R29" s="902"/>
    </row>
    <row r="30" spans="2:18" s="7" customFormat="1" ht="13.5" customHeight="1" thickBot="1" x14ac:dyDescent="0.2">
      <c r="B30" s="891"/>
      <c r="C30" s="895"/>
      <c r="D30" s="896"/>
      <c r="E30" s="896"/>
      <c r="F30" s="897"/>
      <c r="G30" s="900"/>
      <c r="H30" s="901"/>
      <c r="I30" s="901"/>
      <c r="J30" s="901"/>
      <c r="K30" s="901"/>
      <c r="L30" s="903"/>
      <c r="M30" s="905"/>
      <c r="N30" s="901"/>
      <c r="O30" s="901"/>
      <c r="P30" s="901"/>
      <c r="Q30" s="901"/>
      <c r="R30" s="903"/>
    </row>
    <row r="32" spans="2:18" ht="15" thickBot="1" x14ac:dyDescent="0.2">
      <c r="O32" s="869" t="s">
        <v>74</v>
      </c>
      <c r="P32" s="869"/>
      <c r="Q32" s="869"/>
    </row>
    <row r="33" spans="3:18" ht="14.25" customHeight="1" x14ac:dyDescent="0.15">
      <c r="C33" s="909"/>
      <c r="D33" s="910"/>
      <c r="E33" s="910"/>
      <c r="F33" s="910"/>
      <c r="G33" s="584" t="s">
        <v>3</v>
      </c>
      <c r="H33" s="602"/>
      <c r="I33" s="602"/>
      <c r="J33" s="602"/>
      <c r="K33" s="602"/>
      <c r="L33" s="585"/>
      <c r="M33" s="584" t="s">
        <v>4</v>
      </c>
      <c r="N33" s="602"/>
      <c r="O33" s="602"/>
      <c r="P33" s="602"/>
      <c r="Q33" s="602"/>
      <c r="R33" s="585"/>
    </row>
    <row r="34" spans="3:18" ht="13.35" customHeight="1" x14ac:dyDescent="0.15">
      <c r="C34" s="911"/>
      <c r="D34" s="912"/>
      <c r="E34" s="912"/>
      <c r="F34" s="912"/>
      <c r="G34" s="885" t="s">
        <v>5</v>
      </c>
      <c r="H34" s="880"/>
      <c r="I34" s="850" t="s">
        <v>6</v>
      </c>
      <c r="J34" s="883"/>
      <c r="K34" s="850" t="s">
        <v>7</v>
      </c>
      <c r="L34" s="851"/>
      <c r="M34" s="885" t="s">
        <v>5</v>
      </c>
      <c r="N34" s="880"/>
      <c r="O34" s="850" t="s">
        <v>6</v>
      </c>
      <c r="P34" s="883"/>
      <c r="Q34" s="850" t="s">
        <v>7</v>
      </c>
      <c r="R34" s="851"/>
    </row>
    <row r="35" spans="3:18" ht="13.35" customHeight="1" thickBot="1" x14ac:dyDescent="0.2">
      <c r="C35" s="913"/>
      <c r="D35" s="914"/>
      <c r="E35" s="914"/>
      <c r="F35" s="914"/>
      <c r="G35" s="886"/>
      <c r="H35" s="882"/>
      <c r="I35" s="852"/>
      <c r="J35" s="884"/>
      <c r="K35" s="852"/>
      <c r="L35" s="853"/>
      <c r="M35" s="886"/>
      <c r="N35" s="882"/>
      <c r="O35" s="852"/>
      <c r="P35" s="884"/>
      <c r="Q35" s="852"/>
      <c r="R35" s="853"/>
    </row>
    <row r="36" spans="3:18" ht="13.5" customHeight="1" x14ac:dyDescent="0.15">
      <c r="C36" s="915" t="s">
        <v>22</v>
      </c>
      <c r="D36" s="916"/>
      <c r="E36" s="916"/>
      <c r="F36" s="916"/>
      <c r="G36" s="866"/>
      <c r="H36" s="861"/>
      <c r="I36" s="861"/>
      <c r="J36" s="861"/>
      <c r="K36" s="861"/>
      <c r="L36" s="864"/>
      <c r="M36" s="866"/>
      <c r="N36" s="861"/>
      <c r="O36" s="861"/>
      <c r="P36" s="861"/>
      <c r="Q36" s="861"/>
      <c r="R36" s="864"/>
    </row>
    <row r="37" spans="3:18" ht="13.5" customHeight="1" x14ac:dyDescent="0.15">
      <c r="C37" s="917"/>
      <c r="D37" s="918"/>
      <c r="E37" s="918"/>
      <c r="F37" s="918"/>
      <c r="G37" s="867"/>
      <c r="H37" s="863"/>
      <c r="I37" s="863"/>
      <c r="J37" s="863"/>
      <c r="K37" s="863"/>
      <c r="L37" s="865"/>
      <c r="M37" s="867"/>
      <c r="N37" s="863"/>
      <c r="O37" s="863"/>
      <c r="P37" s="863"/>
      <c r="Q37" s="863"/>
      <c r="R37" s="865"/>
    </row>
    <row r="38" spans="3:18" ht="13.5" customHeight="1" x14ac:dyDescent="0.15">
      <c r="C38" s="917" t="s">
        <v>23</v>
      </c>
      <c r="D38" s="918"/>
      <c r="E38" s="918"/>
      <c r="F38" s="918"/>
      <c r="G38" s="867"/>
      <c r="H38" s="863"/>
      <c r="I38" s="863"/>
      <c r="J38" s="863"/>
      <c r="K38" s="863"/>
      <c r="L38" s="865"/>
      <c r="M38" s="867"/>
      <c r="N38" s="863"/>
      <c r="O38" s="863"/>
      <c r="P38" s="863"/>
      <c r="Q38" s="863"/>
      <c r="R38" s="865"/>
    </row>
    <row r="39" spans="3:18" ht="13.5" customHeight="1" x14ac:dyDescent="0.15">
      <c r="C39" s="917"/>
      <c r="D39" s="918"/>
      <c r="E39" s="918"/>
      <c r="F39" s="918"/>
      <c r="G39" s="867"/>
      <c r="H39" s="863"/>
      <c r="I39" s="863"/>
      <c r="J39" s="863"/>
      <c r="K39" s="863"/>
      <c r="L39" s="865"/>
      <c r="M39" s="867"/>
      <c r="N39" s="863"/>
      <c r="O39" s="863"/>
      <c r="P39" s="863"/>
      <c r="Q39" s="863"/>
      <c r="R39" s="865"/>
    </row>
    <row r="40" spans="3:18" ht="13.5" customHeight="1" x14ac:dyDescent="0.15">
      <c r="C40" s="917" t="s">
        <v>24</v>
      </c>
      <c r="D40" s="918"/>
      <c r="E40" s="918"/>
      <c r="F40" s="918"/>
      <c r="G40" s="867"/>
      <c r="H40" s="863"/>
      <c r="I40" s="863"/>
      <c r="J40" s="863"/>
      <c r="K40" s="863"/>
      <c r="L40" s="865"/>
      <c r="M40" s="867"/>
      <c r="N40" s="863"/>
      <c r="O40" s="863"/>
      <c r="P40" s="863"/>
      <c r="Q40" s="863"/>
      <c r="R40" s="865"/>
    </row>
    <row r="41" spans="3:18" ht="13.5" customHeight="1" x14ac:dyDescent="0.15">
      <c r="C41" s="917"/>
      <c r="D41" s="918"/>
      <c r="E41" s="918"/>
      <c r="F41" s="918"/>
      <c r="G41" s="867"/>
      <c r="H41" s="863"/>
      <c r="I41" s="863"/>
      <c r="J41" s="863"/>
      <c r="K41" s="863"/>
      <c r="L41" s="865"/>
      <c r="M41" s="867"/>
      <c r="N41" s="863"/>
      <c r="O41" s="863"/>
      <c r="P41" s="863"/>
      <c r="Q41" s="863"/>
      <c r="R41" s="865"/>
    </row>
    <row r="42" spans="3:18" ht="13.5" customHeight="1" x14ac:dyDescent="0.15">
      <c r="C42" s="917" t="s">
        <v>75</v>
      </c>
      <c r="D42" s="918"/>
      <c r="E42" s="918"/>
      <c r="F42" s="918"/>
      <c r="G42" s="867"/>
      <c r="H42" s="863"/>
      <c r="I42" s="863"/>
      <c r="J42" s="863"/>
      <c r="K42" s="863"/>
      <c r="L42" s="865"/>
      <c r="M42" s="867"/>
      <c r="N42" s="863"/>
      <c r="O42" s="863"/>
      <c r="P42" s="863"/>
      <c r="Q42" s="863"/>
      <c r="R42" s="865"/>
    </row>
    <row r="43" spans="3:18" ht="13.5" customHeight="1" x14ac:dyDescent="0.15">
      <c r="C43" s="917"/>
      <c r="D43" s="918"/>
      <c r="E43" s="918"/>
      <c r="F43" s="918"/>
      <c r="G43" s="867"/>
      <c r="H43" s="863"/>
      <c r="I43" s="863"/>
      <c r="J43" s="863"/>
      <c r="K43" s="863"/>
      <c r="L43" s="865"/>
      <c r="M43" s="867"/>
      <c r="N43" s="863"/>
      <c r="O43" s="863"/>
      <c r="P43" s="863"/>
      <c r="Q43" s="863"/>
      <c r="R43" s="865"/>
    </row>
    <row r="44" spans="3:18" ht="13.5" customHeight="1" x14ac:dyDescent="0.15">
      <c r="C44" s="917" t="s">
        <v>26</v>
      </c>
      <c r="D44" s="918"/>
      <c r="E44" s="918"/>
      <c r="F44" s="918"/>
      <c r="G44" s="867"/>
      <c r="H44" s="863"/>
      <c r="I44" s="863"/>
      <c r="J44" s="863"/>
      <c r="K44" s="863"/>
      <c r="L44" s="865"/>
      <c r="M44" s="867"/>
      <c r="N44" s="863"/>
      <c r="O44" s="863"/>
      <c r="P44" s="863"/>
      <c r="Q44" s="863"/>
      <c r="R44" s="865"/>
    </row>
    <row r="45" spans="3:18" ht="13.5" customHeight="1" x14ac:dyDescent="0.15">
      <c r="C45" s="917"/>
      <c r="D45" s="918"/>
      <c r="E45" s="918"/>
      <c r="F45" s="918"/>
      <c r="G45" s="867"/>
      <c r="H45" s="863"/>
      <c r="I45" s="863"/>
      <c r="J45" s="863"/>
      <c r="K45" s="863"/>
      <c r="L45" s="865"/>
      <c r="M45" s="867"/>
      <c r="N45" s="863"/>
      <c r="O45" s="863"/>
      <c r="P45" s="863"/>
      <c r="Q45" s="863"/>
      <c r="R45" s="865"/>
    </row>
    <row r="46" spans="3:18" ht="13.5" customHeight="1" x14ac:dyDescent="0.15">
      <c r="C46" s="917" t="s">
        <v>27</v>
      </c>
      <c r="D46" s="918"/>
      <c r="E46" s="918"/>
      <c r="F46" s="918"/>
      <c r="G46" s="867"/>
      <c r="H46" s="863"/>
      <c r="I46" s="863"/>
      <c r="J46" s="863"/>
      <c r="K46" s="863"/>
      <c r="L46" s="865"/>
      <c r="M46" s="867"/>
      <c r="N46" s="863"/>
      <c r="O46" s="863"/>
      <c r="P46" s="863"/>
      <c r="Q46" s="863"/>
      <c r="R46" s="865"/>
    </row>
    <row r="47" spans="3:18" ht="13.5" customHeight="1" x14ac:dyDescent="0.15">
      <c r="C47" s="917"/>
      <c r="D47" s="918"/>
      <c r="E47" s="918"/>
      <c r="F47" s="918"/>
      <c r="G47" s="867"/>
      <c r="H47" s="863"/>
      <c r="I47" s="863"/>
      <c r="J47" s="863"/>
      <c r="K47" s="863"/>
      <c r="L47" s="865"/>
      <c r="M47" s="867"/>
      <c r="N47" s="863"/>
      <c r="O47" s="863"/>
      <c r="P47" s="863"/>
      <c r="Q47" s="863"/>
      <c r="R47" s="865"/>
    </row>
    <row r="48" spans="3:18" ht="13.5" customHeight="1" x14ac:dyDescent="0.15">
      <c r="C48" s="917" t="s">
        <v>28</v>
      </c>
      <c r="D48" s="918"/>
      <c r="E48" s="918"/>
      <c r="F48" s="918"/>
      <c r="G48" s="867"/>
      <c r="H48" s="863"/>
      <c r="I48" s="863"/>
      <c r="J48" s="863"/>
      <c r="K48" s="863"/>
      <c r="L48" s="865"/>
      <c r="M48" s="867"/>
      <c r="N48" s="863"/>
      <c r="O48" s="863"/>
      <c r="P48" s="863"/>
      <c r="Q48" s="863"/>
      <c r="R48" s="865"/>
    </row>
    <row r="49" spans="2:18" ht="13.5" customHeight="1" x14ac:dyDescent="0.15">
      <c r="C49" s="917"/>
      <c r="D49" s="918"/>
      <c r="E49" s="918"/>
      <c r="F49" s="918"/>
      <c r="G49" s="867"/>
      <c r="H49" s="863"/>
      <c r="I49" s="863"/>
      <c r="J49" s="863"/>
      <c r="K49" s="863"/>
      <c r="L49" s="865"/>
      <c r="M49" s="867"/>
      <c r="N49" s="863"/>
      <c r="O49" s="863"/>
      <c r="P49" s="863"/>
      <c r="Q49" s="863"/>
      <c r="R49" s="865"/>
    </row>
    <row r="50" spans="2:18" ht="13.5" customHeight="1" x14ac:dyDescent="0.15">
      <c r="C50" s="919" t="s">
        <v>29</v>
      </c>
      <c r="D50" s="920"/>
      <c r="E50" s="920"/>
      <c r="F50" s="921"/>
      <c r="G50" s="867"/>
      <c r="H50" s="863"/>
      <c r="I50" s="863"/>
      <c r="J50" s="863"/>
      <c r="K50" s="863"/>
      <c r="L50" s="865"/>
      <c r="M50" s="867"/>
      <c r="N50" s="863"/>
      <c r="O50" s="863"/>
      <c r="P50" s="863"/>
      <c r="Q50" s="863"/>
      <c r="R50" s="865"/>
    </row>
    <row r="51" spans="2:18" ht="13.5" customHeight="1" x14ac:dyDescent="0.15">
      <c r="C51" s="915"/>
      <c r="D51" s="916"/>
      <c r="E51" s="916"/>
      <c r="F51" s="922"/>
      <c r="G51" s="867"/>
      <c r="H51" s="863"/>
      <c r="I51" s="863"/>
      <c r="J51" s="863"/>
      <c r="K51" s="863"/>
      <c r="L51" s="865"/>
      <c r="M51" s="867"/>
      <c r="N51" s="863"/>
      <c r="O51" s="863"/>
      <c r="P51" s="863"/>
      <c r="Q51" s="863"/>
      <c r="R51" s="865"/>
    </row>
    <row r="52" spans="2:18" ht="13.5" customHeight="1" x14ac:dyDescent="0.15">
      <c r="C52" s="919" t="s">
        <v>30</v>
      </c>
      <c r="D52" s="920"/>
      <c r="E52" s="920"/>
      <c r="F52" s="921"/>
      <c r="G52" s="867"/>
      <c r="H52" s="863"/>
      <c r="I52" s="863"/>
      <c r="J52" s="863"/>
      <c r="K52" s="863"/>
      <c r="L52" s="865"/>
      <c r="M52" s="867"/>
      <c r="N52" s="863"/>
      <c r="O52" s="863"/>
      <c r="P52" s="863"/>
      <c r="Q52" s="863"/>
      <c r="R52" s="865"/>
    </row>
    <row r="53" spans="2:18" ht="13.5" customHeight="1" x14ac:dyDescent="0.15">
      <c r="C53" s="915"/>
      <c r="D53" s="916"/>
      <c r="E53" s="916"/>
      <c r="F53" s="922"/>
      <c r="G53" s="867"/>
      <c r="H53" s="863"/>
      <c r="I53" s="863"/>
      <c r="J53" s="863"/>
      <c r="K53" s="863"/>
      <c r="L53" s="865"/>
      <c r="M53" s="867"/>
      <c r="N53" s="863"/>
      <c r="O53" s="863"/>
      <c r="P53" s="863"/>
      <c r="Q53" s="863"/>
      <c r="R53" s="865"/>
    </row>
    <row r="54" spans="2:18" ht="13.5" customHeight="1" x14ac:dyDescent="0.15">
      <c r="C54" s="927" t="s">
        <v>31</v>
      </c>
      <c r="D54" s="928"/>
      <c r="E54" s="928"/>
      <c r="F54" s="928"/>
      <c r="G54" s="867"/>
      <c r="H54" s="863"/>
      <c r="I54" s="863"/>
      <c r="J54" s="863"/>
      <c r="K54" s="863"/>
      <c r="L54" s="865"/>
      <c r="M54" s="867"/>
      <c r="N54" s="863"/>
      <c r="O54" s="863"/>
      <c r="P54" s="863"/>
      <c r="Q54" s="863"/>
      <c r="R54" s="865"/>
    </row>
    <row r="55" spans="2:18" ht="13.5" customHeight="1" x14ac:dyDescent="0.15">
      <c r="C55" s="929"/>
      <c r="D55" s="928"/>
      <c r="E55" s="928"/>
      <c r="F55" s="928"/>
      <c r="G55" s="867"/>
      <c r="H55" s="863"/>
      <c r="I55" s="863"/>
      <c r="J55" s="863"/>
      <c r="K55" s="863"/>
      <c r="L55" s="865"/>
      <c r="M55" s="867"/>
      <c r="N55" s="863"/>
      <c r="O55" s="863"/>
      <c r="P55" s="863"/>
      <c r="Q55" s="863"/>
      <c r="R55" s="865"/>
    </row>
    <row r="56" spans="2:18" ht="13.5" customHeight="1" x14ac:dyDescent="0.15">
      <c r="C56" s="923" t="s">
        <v>32</v>
      </c>
      <c r="D56" s="924"/>
      <c r="E56" s="924"/>
      <c r="F56" s="924"/>
      <c r="G56" s="867"/>
      <c r="H56" s="863"/>
      <c r="I56" s="863"/>
      <c r="J56" s="863"/>
      <c r="K56" s="863"/>
      <c r="L56" s="865"/>
      <c r="M56" s="867"/>
      <c r="N56" s="863"/>
      <c r="O56" s="863"/>
      <c r="P56" s="863"/>
      <c r="Q56" s="863"/>
      <c r="R56" s="865"/>
    </row>
    <row r="57" spans="2:18" ht="13.5" customHeight="1" thickBot="1" x14ac:dyDescent="0.2">
      <c r="C57" s="925"/>
      <c r="D57" s="926"/>
      <c r="E57" s="926"/>
      <c r="F57" s="926"/>
      <c r="G57" s="908"/>
      <c r="H57" s="906"/>
      <c r="I57" s="906"/>
      <c r="J57" s="906"/>
      <c r="K57" s="906"/>
      <c r="L57" s="907"/>
      <c r="M57" s="908"/>
      <c r="N57" s="906"/>
      <c r="O57" s="906"/>
      <c r="P57" s="906"/>
      <c r="Q57" s="906"/>
      <c r="R57" s="907"/>
    </row>
    <row r="58" spans="2:18" ht="13.5" customHeight="1" thickTop="1" x14ac:dyDescent="0.15">
      <c r="B58" s="891" t="s">
        <v>76</v>
      </c>
      <c r="C58" s="892" t="s">
        <v>20</v>
      </c>
      <c r="D58" s="893"/>
      <c r="E58" s="893"/>
      <c r="F58" s="893"/>
      <c r="G58" s="904"/>
      <c r="H58" s="899"/>
      <c r="I58" s="899"/>
      <c r="J58" s="899"/>
      <c r="K58" s="899"/>
      <c r="L58" s="902"/>
      <c r="M58" s="904"/>
      <c r="N58" s="899"/>
      <c r="O58" s="899"/>
      <c r="P58" s="899"/>
      <c r="Q58" s="899"/>
      <c r="R58" s="902"/>
    </row>
    <row r="59" spans="2:18" ht="13.5" customHeight="1" thickBot="1" x14ac:dyDescent="0.2">
      <c r="B59" s="891"/>
      <c r="C59" s="895"/>
      <c r="D59" s="896"/>
      <c r="E59" s="896"/>
      <c r="F59" s="896"/>
      <c r="G59" s="905"/>
      <c r="H59" s="901"/>
      <c r="I59" s="901"/>
      <c r="J59" s="901"/>
      <c r="K59" s="901"/>
      <c r="L59" s="903"/>
      <c r="M59" s="905"/>
      <c r="N59" s="901"/>
      <c r="O59" s="901"/>
      <c r="P59" s="901"/>
      <c r="Q59" s="901"/>
      <c r="R59" s="903"/>
    </row>
    <row r="60" spans="2:18" x14ac:dyDescent="0.15">
      <c r="G60" s="930"/>
      <c r="H60" s="930"/>
      <c r="I60" s="930"/>
      <c r="J60" s="930"/>
      <c r="K60" s="930"/>
      <c r="L60" s="930"/>
      <c r="M60" s="930"/>
      <c r="N60" s="930"/>
      <c r="O60" s="930"/>
      <c r="P60" s="930"/>
      <c r="Q60" s="930"/>
      <c r="R60" s="930"/>
    </row>
    <row r="61" spans="2:18" x14ac:dyDescent="0.15">
      <c r="G61" s="930"/>
      <c r="H61" s="930"/>
      <c r="I61" s="930"/>
      <c r="J61" s="930"/>
      <c r="K61" s="930"/>
      <c r="L61" s="930"/>
      <c r="M61" s="930"/>
      <c r="N61" s="930"/>
      <c r="O61" s="930"/>
      <c r="P61" s="930"/>
      <c r="Q61" s="930"/>
      <c r="R61" s="930"/>
    </row>
  </sheetData>
  <mergeCells count="199">
    <mergeCell ref="O58:P59"/>
    <mergeCell ref="Q58:R59"/>
    <mergeCell ref="G60:H61"/>
    <mergeCell ref="I60:J61"/>
    <mergeCell ref="K60:L61"/>
    <mergeCell ref="M60:N61"/>
    <mergeCell ref="O60:P61"/>
    <mergeCell ref="Q60:R61"/>
    <mergeCell ref="B58:B59"/>
    <mergeCell ref="C58:F59"/>
    <mergeCell ref="G58:H59"/>
    <mergeCell ref="I58:J59"/>
    <mergeCell ref="K58:L59"/>
    <mergeCell ref="M58:N59"/>
    <mergeCell ref="Q54:R55"/>
    <mergeCell ref="C56:F57"/>
    <mergeCell ref="G56:H57"/>
    <mergeCell ref="I56:J57"/>
    <mergeCell ref="K56:L57"/>
    <mergeCell ref="M56:N57"/>
    <mergeCell ref="O56:P57"/>
    <mergeCell ref="Q56:R57"/>
    <mergeCell ref="C54:F55"/>
    <mergeCell ref="G54:H55"/>
    <mergeCell ref="I54:J55"/>
    <mergeCell ref="K54:L55"/>
    <mergeCell ref="M54:N55"/>
    <mergeCell ref="O54:P55"/>
    <mergeCell ref="Q50:R51"/>
    <mergeCell ref="C52:F53"/>
    <mergeCell ref="G52:H53"/>
    <mergeCell ref="I52:J53"/>
    <mergeCell ref="K52:L53"/>
    <mergeCell ref="M52:N53"/>
    <mergeCell ref="O52:P53"/>
    <mergeCell ref="Q52:R53"/>
    <mergeCell ref="C50:F51"/>
    <mergeCell ref="G50:H51"/>
    <mergeCell ref="I50:J51"/>
    <mergeCell ref="K50:L51"/>
    <mergeCell ref="M50:N51"/>
    <mergeCell ref="O50:P51"/>
    <mergeCell ref="Q46:R47"/>
    <mergeCell ref="C48:F49"/>
    <mergeCell ref="G48:H49"/>
    <mergeCell ref="I48:J49"/>
    <mergeCell ref="K48:L49"/>
    <mergeCell ref="M48:N49"/>
    <mergeCell ref="O48:P49"/>
    <mergeCell ref="Q48:R49"/>
    <mergeCell ref="C46:F47"/>
    <mergeCell ref="G46:H47"/>
    <mergeCell ref="I46:J47"/>
    <mergeCell ref="K46:L47"/>
    <mergeCell ref="M46:N47"/>
    <mergeCell ref="O46:P47"/>
    <mergeCell ref="Q42:R43"/>
    <mergeCell ref="C44:F45"/>
    <mergeCell ref="G44:H45"/>
    <mergeCell ref="I44:J45"/>
    <mergeCell ref="K44:L45"/>
    <mergeCell ref="M44:N45"/>
    <mergeCell ref="O44:P45"/>
    <mergeCell ref="Q44:R45"/>
    <mergeCell ref="C42:F43"/>
    <mergeCell ref="G42:H43"/>
    <mergeCell ref="I42:J43"/>
    <mergeCell ref="K42:L43"/>
    <mergeCell ref="M42:N43"/>
    <mergeCell ref="O42:P43"/>
    <mergeCell ref="C36:F37"/>
    <mergeCell ref="G36:H37"/>
    <mergeCell ref="I36:J37"/>
    <mergeCell ref="K36:L37"/>
    <mergeCell ref="M36:N37"/>
    <mergeCell ref="O36:P37"/>
    <mergeCell ref="Q36:R37"/>
    <mergeCell ref="Q38:R39"/>
    <mergeCell ref="C40:F41"/>
    <mergeCell ref="G40:H41"/>
    <mergeCell ref="I40:J41"/>
    <mergeCell ref="K40:L41"/>
    <mergeCell ref="M40:N41"/>
    <mergeCell ref="O40:P41"/>
    <mergeCell ref="Q40:R41"/>
    <mergeCell ref="C38:F39"/>
    <mergeCell ref="G38:H39"/>
    <mergeCell ref="I38:J39"/>
    <mergeCell ref="K38:L39"/>
    <mergeCell ref="M38:N39"/>
    <mergeCell ref="O38:P39"/>
    <mergeCell ref="O32:Q32"/>
    <mergeCell ref="C33:F35"/>
    <mergeCell ref="G33:L33"/>
    <mergeCell ref="M33:R33"/>
    <mergeCell ref="G34:H35"/>
    <mergeCell ref="I34:J35"/>
    <mergeCell ref="K34:L35"/>
    <mergeCell ref="M34:N35"/>
    <mergeCell ref="O34:P35"/>
    <mergeCell ref="Q34:R35"/>
    <mergeCell ref="B29:B30"/>
    <mergeCell ref="C29:F30"/>
    <mergeCell ref="G29:H30"/>
    <mergeCell ref="I29:J30"/>
    <mergeCell ref="K29:L30"/>
    <mergeCell ref="M29:N30"/>
    <mergeCell ref="O25:P26"/>
    <mergeCell ref="Q25:R26"/>
    <mergeCell ref="C27:F28"/>
    <mergeCell ref="G27:H28"/>
    <mergeCell ref="I27:J28"/>
    <mergeCell ref="K27:L28"/>
    <mergeCell ref="M27:N28"/>
    <mergeCell ref="O27:P28"/>
    <mergeCell ref="Q27:R28"/>
    <mergeCell ref="B25:B26"/>
    <mergeCell ref="C25:F26"/>
    <mergeCell ref="G25:H26"/>
    <mergeCell ref="I25:J26"/>
    <mergeCell ref="K25:L26"/>
    <mergeCell ref="M25:N26"/>
    <mergeCell ref="O29:P30"/>
    <mergeCell ref="Q29:R30"/>
    <mergeCell ref="Q21:R22"/>
    <mergeCell ref="C23:F24"/>
    <mergeCell ref="G23:H24"/>
    <mergeCell ref="I23:J24"/>
    <mergeCell ref="K23:L24"/>
    <mergeCell ref="M23:N24"/>
    <mergeCell ref="O23:P24"/>
    <mergeCell ref="Q23:R24"/>
    <mergeCell ref="C21:F22"/>
    <mergeCell ref="G21:H22"/>
    <mergeCell ref="I21:J22"/>
    <mergeCell ref="K21:L22"/>
    <mergeCell ref="M21:N22"/>
    <mergeCell ref="O21:P22"/>
    <mergeCell ref="Q17:R18"/>
    <mergeCell ref="C19:F20"/>
    <mergeCell ref="G19:H20"/>
    <mergeCell ref="I19:J20"/>
    <mergeCell ref="K19:L20"/>
    <mergeCell ref="M19:N20"/>
    <mergeCell ref="O19:P20"/>
    <mergeCell ref="Q19:R20"/>
    <mergeCell ref="C17:F18"/>
    <mergeCell ref="G17:H18"/>
    <mergeCell ref="I17:J18"/>
    <mergeCell ref="K17:L18"/>
    <mergeCell ref="M17:N18"/>
    <mergeCell ref="O17:P18"/>
    <mergeCell ref="Q13:R14"/>
    <mergeCell ref="B15:B16"/>
    <mergeCell ref="C15:F16"/>
    <mergeCell ref="G15:H16"/>
    <mergeCell ref="I15:J16"/>
    <mergeCell ref="K15:L16"/>
    <mergeCell ref="M15:N16"/>
    <mergeCell ref="O15:P16"/>
    <mergeCell ref="Q15:R16"/>
    <mergeCell ref="C13:F14"/>
    <mergeCell ref="G13:H14"/>
    <mergeCell ref="I13:J14"/>
    <mergeCell ref="K13:L14"/>
    <mergeCell ref="M13:N14"/>
    <mergeCell ref="O13:P14"/>
    <mergeCell ref="Q9:R10"/>
    <mergeCell ref="C11:F12"/>
    <mergeCell ref="G11:H12"/>
    <mergeCell ref="I11:J12"/>
    <mergeCell ref="K11:L12"/>
    <mergeCell ref="M11:N12"/>
    <mergeCell ref="O11:P12"/>
    <mergeCell ref="Q11:R12"/>
    <mergeCell ref="C9:F10"/>
    <mergeCell ref="G9:H10"/>
    <mergeCell ref="I9:J10"/>
    <mergeCell ref="K9:L10"/>
    <mergeCell ref="M9:N10"/>
    <mergeCell ref="O9:P10"/>
    <mergeCell ref="Q5:R6"/>
    <mergeCell ref="C7:F8"/>
    <mergeCell ref="G7:H8"/>
    <mergeCell ref="I7:J8"/>
    <mergeCell ref="K7:L8"/>
    <mergeCell ref="M7:N8"/>
    <mergeCell ref="O7:P8"/>
    <mergeCell ref="Q7:R8"/>
    <mergeCell ref="A1:T1"/>
    <mergeCell ref="O3:Q3"/>
    <mergeCell ref="C4:F6"/>
    <mergeCell ref="G4:L4"/>
    <mergeCell ref="M4:R4"/>
    <mergeCell ref="G5:H6"/>
    <mergeCell ref="I5:J6"/>
    <mergeCell ref="K5:L6"/>
    <mergeCell ref="M5:N6"/>
    <mergeCell ref="O5:P6"/>
  </mergeCells>
  <phoneticPr fontId="5"/>
  <pageMargins left="0.51181102362204722" right="0.51181102362204722" top="0.51181102362204722" bottom="0.59055118110236227" header="0.39370078740157483" footer="0.35433070866141736"/>
  <pageSetup paperSize="9" scale="94" firstPageNumber="112" pageOrder="overThenDown" orientation="portrait" useFirstPageNumber="1" r:id="rId1"/>
  <headerFooter alignWithMargins="0">
    <oddFooter>&amp;C&amp;"ＭＳ 明朝,標準"&amp;12-8-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1B4C7-BD10-4D06-8038-09DF711D626F}">
  <dimension ref="A1:Q30"/>
  <sheetViews>
    <sheetView view="pageBreakPreview" zoomScaleNormal="100" zoomScaleSheetLayoutView="100" zoomScalePageLayoutView="115" workbookViewId="0">
      <selection activeCell="C25" sqref="C25:G25"/>
    </sheetView>
  </sheetViews>
  <sheetFormatPr defaultColWidth="9" defaultRowHeight="13.5" x14ac:dyDescent="0.15"/>
  <cols>
    <col min="1" max="1" width="3.625" style="148" customWidth="1"/>
    <col min="2" max="2" width="14.125" style="148" customWidth="1"/>
    <col min="3" max="4" width="14" style="148" customWidth="1"/>
    <col min="5" max="7" width="15.375" style="148" customWidth="1"/>
    <col min="8" max="255" width="9" style="148"/>
    <col min="256" max="256" width="3.625" style="148" customWidth="1"/>
    <col min="257" max="257" width="17.625" style="148" customWidth="1"/>
    <col min="258" max="263" width="11.625" style="148" customWidth="1"/>
    <col min="264" max="511" width="9" style="148"/>
    <col min="512" max="512" width="3.625" style="148" customWidth="1"/>
    <col min="513" max="513" width="17.625" style="148" customWidth="1"/>
    <col min="514" max="519" width="11.625" style="148" customWidth="1"/>
    <col min="520" max="767" width="9" style="148"/>
    <col min="768" max="768" width="3.625" style="148" customWidth="1"/>
    <col min="769" max="769" width="17.625" style="148" customWidth="1"/>
    <col min="770" max="775" width="11.625" style="148" customWidth="1"/>
    <col min="776" max="1023" width="9" style="148"/>
    <col min="1024" max="1024" width="3.625" style="148" customWidth="1"/>
    <col min="1025" max="1025" width="17.625" style="148" customWidth="1"/>
    <col min="1026" max="1031" width="11.625" style="148" customWidth="1"/>
    <col min="1032" max="1279" width="9" style="148"/>
    <col min="1280" max="1280" width="3.625" style="148" customWidth="1"/>
    <col min="1281" max="1281" width="17.625" style="148" customWidth="1"/>
    <col min="1282" max="1287" width="11.625" style="148" customWidth="1"/>
    <col min="1288" max="1535" width="9" style="148"/>
    <col min="1536" max="1536" width="3.625" style="148" customWidth="1"/>
    <col min="1537" max="1537" width="17.625" style="148" customWidth="1"/>
    <col min="1538" max="1543" width="11.625" style="148" customWidth="1"/>
    <col min="1544" max="1791" width="9" style="148"/>
    <col min="1792" max="1792" width="3.625" style="148" customWidth="1"/>
    <col min="1793" max="1793" width="17.625" style="148" customWidth="1"/>
    <col min="1794" max="1799" width="11.625" style="148" customWidth="1"/>
    <col min="1800" max="2047" width="9" style="148"/>
    <col min="2048" max="2048" width="3.625" style="148" customWidth="1"/>
    <col min="2049" max="2049" width="17.625" style="148" customWidth="1"/>
    <col min="2050" max="2055" width="11.625" style="148" customWidth="1"/>
    <col min="2056" max="2303" width="9" style="148"/>
    <col min="2304" max="2304" width="3.625" style="148" customWidth="1"/>
    <col min="2305" max="2305" width="17.625" style="148" customWidth="1"/>
    <col min="2306" max="2311" width="11.625" style="148" customWidth="1"/>
    <col min="2312" max="2559" width="9" style="148"/>
    <col min="2560" max="2560" width="3.625" style="148" customWidth="1"/>
    <col min="2561" max="2561" width="17.625" style="148" customWidth="1"/>
    <col min="2562" max="2567" width="11.625" style="148" customWidth="1"/>
    <col min="2568" max="2815" width="9" style="148"/>
    <col min="2816" max="2816" width="3.625" style="148" customWidth="1"/>
    <col min="2817" max="2817" width="17.625" style="148" customWidth="1"/>
    <col min="2818" max="2823" width="11.625" style="148" customWidth="1"/>
    <col min="2824" max="3071" width="9" style="148"/>
    <col min="3072" max="3072" width="3.625" style="148" customWidth="1"/>
    <col min="3073" max="3073" width="17.625" style="148" customWidth="1"/>
    <col min="3074" max="3079" width="11.625" style="148" customWidth="1"/>
    <col min="3080" max="3327" width="9" style="148"/>
    <col min="3328" max="3328" width="3.625" style="148" customWidth="1"/>
    <col min="3329" max="3329" width="17.625" style="148" customWidth="1"/>
    <col min="3330" max="3335" width="11.625" style="148" customWidth="1"/>
    <col min="3336" max="3583" width="9" style="148"/>
    <col min="3584" max="3584" width="3.625" style="148" customWidth="1"/>
    <col min="3585" max="3585" width="17.625" style="148" customWidth="1"/>
    <col min="3586" max="3591" width="11.625" style="148" customWidth="1"/>
    <col min="3592" max="3839" width="9" style="148"/>
    <col min="3840" max="3840" width="3.625" style="148" customWidth="1"/>
    <col min="3841" max="3841" width="17.625" style="148" customWidth="1"/>
    <col min="3842" max="3847" width="11.625" style="148" customWidth="1"/>
    <col min="3848" max="4095" width="9" style="148"/>
    <col min="4096" max="4096" width="3.625" style="148" customWidth="1"/>
    <col min="4097" max="4097" width="17.625" style="148" customWidth="1"/>
    <col min="4098" max="4103" width="11.625" style="148" customWidth="1"/>
    <col min="4104" max="4351" width="9" style="148"/>
    <col min="4352" max="4352" width="3.625" style="148" customWidth="1"/>
    <col min="4353" max="4353" width="17.625" style="148" customWidth="1"/>
    <col min="4354" max="4359" width="11.625" style="148" customWidth="1"/>
    <col min="4360" max="4607" width="9" style="148"/>
    <col min="4608" max="4608" width="3.625" style="148" customWidth="1"/>
    <col min="4609" max="4609" width="17.625" style="148" customWidth="1"/>
    <col min="4610" max="4615" width="11.625" style="148" customWidth="1"/>
    <col min="4616" max="4863" width="9" style="148"/>
    <col min="4864" max="4864" width="3.625" style="148" customWidth="1"/>
    <col min="4865" max="4865" width="17.625" style="148" customWidth="1"/>
    <col min="4866" max="4871" width="11.625" style="148" customWidth="1"/>
    <col min="4872" max="5119" width="9" style="148"/>
    <col min="5120" max="5120" width="3.625" style="148" customWidth="1"/>
    <col min="5121" max="5121" width="17.625" style="148" customWidth="1"/>
    <col min="5122" max="5127" width="11.625" style="148" customWidth="1"/>
    <col min="5128" max="5375" width="9" style="148"/>
    <col min="5376" max="5376" width="3.625" style="148" customWidth="1"/>
    <col min="5377" max="5377" width="17.625" style="148" customWidth="1"/>
    <col min="5378" max="5383" width="11.625" style="148" customWidth="1"/>
    <col min="5384" max="5631" width="9" style="148"/>
    <col min="5632" max="5632" width="3.625" style="148" customWidth="1"/>
    <col min="5633" max="5633" width="17.625" style="148" customWidth="1"/>
    <col min="5634" max="5639" width="11.625" style="148" customWidth="1"/>
    <col min="5640" max="5887" width="9" style="148"/>
    <col min="5888" max="5888" width="3.625" style="148" customWidth="1"/>
    <col min="5889" max="5889" width="17.625" style="148" customWidth="1"/>
    <col min="5890" max="5895" width="11.625" style="148" customWidth="1"/>
    <col min="5896" max="6143" width="9" style="148"/>
    <col min="6144" max="6144" width="3.625" style="148" customWidth="1"/>
    <col min="6145" max="6145" width="17.625" style="148" customWidth="1"/>
    <col min="6146" max="6151" width="11.625" style="148" customWidth="1"/>
    <col min="6152" max="6399" width="9" style="148"/>
    <col min="6400" max="6400" width="3.625" style="148" customWidth="1"/>
    <col min="6401" max="6401" width="17.625" style="148" customWidth="1"/>
    <col min="6402" max="6407" width="11.625" style="148" customWidth="1"/>
    <col min="6408" max="6655" width="9" style="148"/>
    <col min="6656" max="6656" width="3.625" style="148" customWidth="1"/>
    <col min="6657" max="6657" width="17.625" style="148" customWidth="1"/>
    <col min="6658" max="6663" width="11.625" style="148" customWidth="1"/>
    <col min="6664" max="6911" width="9" style="148"/>
    <col min="6912" max="6912" width="3.625" style="148" customWidth="1"/>
    <col min="6913" max="6913" width="17.625" style="148" customWidth="1"/>
    <col min="6914" max="6919" width="11.625" style="148" customWidth="1"/>
    <col min="6920" max="7167" width="9" style="148"/>
    <col min="7168" max="7168" width="3.625" style="148" customWidth="1"/>
    <col min="7169" max="7169" width="17.625" style="148" customWidth="1"/>
    <col min="7170" max="7175" width="11.625" style="148" customWidth="1"/>
    <col min="7176" max="7423" width="9" style="148"/>
    <col min="7424" max="7424" width="3.625" style="148" customWidth="1"/>
    <col min="7425" max="7425" width="17.625" style="148" customWidth="1"/>
    <col min="7426" max="7431" width="11.625" style="148" customWidth="1"/>
    <col min="7432" max="7679" width="9" style="148"/>
    <col min="7680" max="7680" width="3.625" style="148" customWidth="1"/>
    <col min="7681" max="7681" width="17.625" style="148" customWidth="1"/>
    <col min="7682" max="7687" width="11.625" style="148" customWidth="1"/>
    <col min="7688" max="7935" width="9" style="148"/>
    <col min="7936" max="7936" width="3.625" style="148" customWidth="1"/>
    <col min="7937" max="7937" width="17.625" style="148" customWidth="1"/>
    <col min="7938" max="7943" width="11.625" style="148" customWidth="1"/>
    <col min="7944" max="8191" width="9" style="148"/>
    <col min="8192" max="8192" width="3.625" style="148" customWidth="1"/>
    <col min="8193" max="8193" width="17.625" style="148" customWidth="1"/>
    <col min="8194" max="8199" width="11.625" style="148" customWidth="1"/>
    <col min="8200" max="8447" width="9" style="148"/>
    <col min="8448" max="8448" width="3.625" style="148" customWidth="1"/>
    <col min="8449" max="8449" width="17.625" style="148" customWidth="1"/>
    <col min="8450" max="8455" width="11.625" style="148" customWidth="1"/>
    <col min="8456" max="8703" width="9" style="148"/>
    <col min="8704" max="8704" width="3.625" style="148" customWidth="1"/>
    <col min="8705" max="8705" width="17.625" style="148" customWidth="1"/>
    <col min="8706" max="8711" width="11.625" style="148" customWidth="1"/>
    <col min="8712" max="8959" width="9" style="148"/>
    <col min="8960" max="8960" width="3.625" style="148" customWidth="1"/>
    <col min="8961" max="8961" width="17.625" style="148" customWidth="1"/>
    <col min="8962" max="8967" width="11.625" style="148" customWidth="1"/>
    <col min="8968" max="9215" width="9" style="148"/>
    <col min="9216" max="9216" width="3.625" style="148" customWidth="1"/>
    <col min="9217" max="9217" width="17.625" style="148" customWidth="1"/>
    <col min="9218" max="9223" width="11.625" style="148" customWidth="1"/>
    <col min="9224" max="9471" width="9" style="148"/>
    <col min="9472" max="9472" width="3.625" style="148" customWidth="1"/>
    <col min="9473" max="9473" width="17.625" style="148" customWidth="1"/>
    <col min="9474" max="9479" width="11.625" style="148" customWidth="1"/>
    <col min="9480" max="9727" width="9" style="148"/>
    <col min="9728" max="9728" width="3.625" style="148" customWidth="1"/>
    <col min="9729" max="9729" width="17.625" style="148" customWidth="1"/>
    <col min="9730" max="9735" width="11.625" style="148" customWidth="1"/>
    <col min="9736" max="9983" width="9" style="148"/>
    <col min="9984" max="9984" width="3.625" style="148" customWidth="1"/>
    <col min="9985" max="9985" width="17.625" style="148" customWidth="1"/>
    <col min="9986" max="9991" width="11.625" style="148" customWidth="1"/>
    <col min="9992" max="10239" width="9" style="148"/>
    <col min="10240" max="10240" width="3.625" style="148" customWidth="1"/>
    <col min="10241" max="10241" width="17.625" style="148" customWidth="1"/>
    <col min="10242" max="10247" width="11.625" style="148" customWidth="1"/>
    <col min="10248" max="10495" width="9" style="148"/>
    <col min="10496" max="10496" width="3.625" style="148" customWidth="1"/>
    <col min="10497" max="10497" width="17.625" style="148" customWidth="1"/>
    <col min="10498" max="10503" width="11.625" style="148" customWidth="1"/>
    <col min="10504" max="10751" width="9" style="148"/>
    <col min="10752" max="10752" width="3.625" style="148" customWidth="1"/>
    <col min="10753" max="10753" width="17.625" style="148" customWidth="1"/>
    <col min="10754" max="10759" width="11.625" style="148" customWidth="1"/>
    <col min="10760" max="11007" width="9" style="148"/>
    <col min="11008" max="11008" width="3.625" style="148" customWidth="1"/>
    <col min="11009" max="11009" width="17.625" style="148" customWidth="1"/>
    <col min="11010" max="11015" width="11.625" style="148" customWidth="1"/>
    <col min="11016" max="11263" width="9" style="148"/>
    <col min="11264" max="11264" width="3.625" style="148" customWidth="1"/>
    <col min="11265" max="11265" width="17.625" style="148" customWidth="1"/>
    <col min="11266" max="11271" width="11.625" style="148" customWidth="1"/>
    <col min="11272" max="11519" width="9" style="148"/>
    <col min="11520" max="11520" width="3.625" style="148" customWidth="1"/>
    <col min="11521" max="11521" width="17.625" style="148" customWidth="1"/>
    <col min="11522" max="11527" width="11.625" style="148" customWidth="1"/>
    <col min="11528" max="11775" width="9" style="148"/>
    <col min="11776" max="11776" width="3.625" style="148" customWidth="1"/>
    <col min="11777" max="11777" width="17.625" style="148" customWidth="1"/>
    <col min="11778" max="11783" width="11.625" style="148" customWidth="1"/>
    <col min="11784" max="12031" width="9" style="148"/>
    <col min="12032" max="12032" width="3.625" style="148" customWidth="1"/>
    <col min="12033" max="12033" width="17.625" style="148" customWidth="1"/>
    <col min="12034" max="12039" width="11.625" style="148" customWidth="1"/>
    <col min="12040" max="12287" width="9" style="148"/>
    <col min="12288" max="12288" width="3.625" style="148" customWidth="1"/>
    <col min="12289" max="12289" width="17.625" style="148" customWidth="1"/>
    <col min="12290" max="12295" width="11.625" style="148" customWidth="1"/>
    <col min="12296" max="12543" width="9" style="148"/>
    <col min="12544" max="12544" width="3.625" style="148" customWidth="1"/>
    <col min="12545" max="12545" width="17.625" style="148" customWidth="1"/>
    <col min="12546" max="12551" width="11.625" style="148" customWidth="1"/>
    <col min="12552" max="12799" width="9" style="148"/>
    <col min="12800" max="12800" width="3.625" style="148" customWidth="1"/>
    <col min="12801" max="12801" width="17.625" style="148" customWidth="1"/>
    <col min="12802" max="12807" width="11.625" style="148" customWidth="1"/>
    <col min="12808" max="13055" width="9" style="148"/>
    <col min="13056" max="13056" width="3.625" style="148" customWidth="1"/>
    <col min="13057" max="13057" width="17.625" style="148" customWidth="1"/>
    <col min="13058" max="13063" width="11.625" style="148" customWidth="1"/>
    <col min="13064" max="13311" width="9" style="148"/>
    <col min="13312" max="13312" width="3.625" style="148" customWidth="1"/>
    <col min="13313" max="13313" width="17.625" style="148" customWidth="1"/>
    <col min="13314" max="13319" width="11.625" style="148" customWidth="1"/>
    <col min="13320" max="13567" width="9" style="148"/>
    <col min="13568" max="13568" width="3.625" style="148" customWidth="1"/>
    <col min="13569" max="13569" width="17.625" style="148" customWidth="1"/>
    <col min="13570" max="13575" width="11.625" style="148" customWidth="1"/>
    <col min="13576" max="13823" width="9" style="148"/>
    <col min="13824" max="13824" width="3.625" style="148" customWidth="1"/>
    <col min="13825" max="13825" width="17.625" style="148" customWidth="1"/>
    <col min="13826" max="13831" width="11.625" style="148" customWidth="1"/>
    <col min="13832" max="14079" width="9" style="148"/>
    <col min="14080" max="14080" width="3.625" style="148" customWidth="1"/>
    <col min="14081" max="14081" width="17.625" style="148" customWidth="1"/>
    <col min="14082" max="14087" width="11.625" style="148" customWidth="1"/>
    <col min="14088" max="14335" width="9" style="148"/>
    <col min="14336" max="14336" width="3.625" style="148" customWidth="1"/>
    <col min="14337" max="14337" width="17.625" style="148" customWidth="1"/>
    <col min="14338" max="14343" width="11.625" style="148" customWidth="1"/>
    <col min="14344" max="14591" width="9" style="148"/>
    <col min="14592" max="14592" width="3.625" style="148" customWidth="1"/>
    <col min="14593" max="14593" width="17.625" style="148" customWidth="1"/>
    <col min="14594" max="14599" width="11.625" style="148" customWidth="1"/>
    <col min="14600" max="14847" width="9" style="148"/>
    <col min="14848" max="14848" width="3.625" style="148" customWidth="1"/>
    <col min="14849" max="14849" width="17.625" style="148" customWidth="1"/>
    <col min="14850" max="14855" width="11.625" style="148" customWidth="1"/>
    <col min="14856" max="15103" width="9" style="148"/>
    <col min="15104" max="15104" width="3.625" style="148" customWidth="1"/>
    <col min="15105" max="15105" width="17.625" style="148" customWidth="1"/>
    <col min="15106" max="15111" width="11.625" style="148" customWidth="1"/>
    <col min="15112" max="15359" width="9" style="148"/>
    <col min="15360" max="15360" width="3.625" style="148" customWidth="1"/>
    <col min="15361" max="15361" width="17.625" style="148" customWidth="1"/>
    <col min="15362" max="15367" width="11.625" style="148" customWidth="1"/>
    <col min="15368" max="15615" width="9" style="148"/>
    <col min="15616" max="15616" width="3.625" style="148" customWidth="1"/>
    <col min="15617" max="15617" width="17.625" style="148" customWidth="1"/>
    <col min="15618" max="15623" width="11.625" style="148" customWidth="1"/>
    <col min="15624" max="15871" width="9" style="148"/>
    <col min="15872" max="15872" width="3.625" style="148" customWidth="1"/>
    <col min="15873" max="15873" width="17.625" style="148" customWidth="1"/>
    <col min="15874" max="15879" width="11.625" style="148" customWidth="1"/>
    <col min="15880" max="16127" width="9" style="148"/>
    <col min="16128" max="16128" width="3.625" style="148" customWidth="1"/>
    <col min="16129" max="16129" width="17.625" style="148" customWidth="1"/>
    <col min="16130" max="16135" width="11.625" style="148" customWidth="1"/>
    <col min="16136" max="16384" width="9" style="148"/>
  </cols>
  <sheetData>
    <row r="1" spans="1:17" ht="21.75" customHeight="1" x14ac:dyDescent="0.15">
      <c r="A1" s="27" t="s">
        <v>1143</v>
      </c>
      <c r="B1" s="149"/>
      <c r="C1" s="149"/>
      <c r="D1" s="149"/>
      <c r="E1" s="149"/>
      <c r="F1" s="149"/>
      <c r="G1" s="149"/>
    </row>
    <row r="2" spans="1:17" ht="28.5" customHeight="1" x14ac:dyDescent="0.15">
      <c r="A2" s="826" t="s">
        <v>1144</v>
      </c>
      <c r="B2" s="826"/>
      <c r="C2" s="826"/>
      <c r="D2" s="826"/>
      <c r="E2" s="826"/>
      <c r="F2" s="826"/>
      <c r="G2" s="826"/>
      <c r="H2" s="147"/>
      <c r="I2" s="147"/>
      <c r="J2" s="147"/>
      <c r="K2" s="147"/>
      <c r="L2" s="147"/>
      <c r="M2" s="147"/>
      <c r="N2" s="147"/>
      <c r="O2" s="147"/>
      <c r="P2" s="147"/>
      <c r="Q2" s="147"/>
    </row>
    <row r="3" spans="1:17" ht="78.75" customHeight="1" x14ac:dyDescent="0.15">
      <c r="A3" s="826" t="s">
        <v>2215</v>
      </c>
      <c r="B3" s="826"/>
      <c r="C3" s="826"/>
      <c r="D3" s="826"/>
      <c r="E3" s="826"/>
      <c r="F3" s="826"/>
      <c r="G3" s="826"/>
      <c r="H3" s="147"/>
      <c r="I3" s="147"/>
      <c r="J3" s="147"/>
      <c r="K3" s="147"/>
      <c r="L3" s="147"/>
      <c r="M3" s="147"/>
      <c r="N3" s="147"/>
      <c r="O3" s="147"/>
      <c r="P3" s="147"/>
      <c r="Q3" s="147"/>
    </row>
    <row r="4" spans="1:17" ht="6" customHeight="1" thickBot="1" x14ac:dyDescent="0.2">
      <c r="A4" s="330"/>
      <c r="B4" s="147"/>
      <c r="C4" s="147"/>
      <c r="D4" s="147"/>
      <c r="E4" s="147"/>
      <c r="F4" s="147"/>
      <c r="G4" s="147"/>
    </row>
    <row r="5" spans="1:17" ht="24.75" customHeight="1" thickBot="1" x14ac:dyDescent="0.2">
      <c r="A5" s="830" t="s">
        <v>100</v>
      </c>
      <c r="B5" s="831"/>
      <c r="C5" s="827" t="s">
        <v>2216</v>
      </c>
      <c r="D5" s="828"/>
      <c r="E5" s="828"/>
      <c r="F5" s="828"/>
      <c r="G5" s="937"/>
    </row>
    <row r="6" spans="1:17" ht="24.75" customHeight="1" thickBot="1" x14ac:dyDescent="0.2">
      <c r="A6" s="331"/>
      <c r="B6" s="341"/>
      <c r="C6" s="839" t="s">
        <v>369</v>
      </c>
      <c r="D6" s="840"/>
      <c r="E6" s="840"/>
      <c r="F6" s="841"/>
    </row>
    <row r="7" spans="1:17" ht="24.75" customHeight="1" thickTop="1" thickBot="1" x14ac:dyDescent="0.2">
      <c r="A7" s="331"/>
      <c r="B7" s="341"/>
      <c r="C7" s="353"/>
      <c r="D7" s="813" t="str">
        <f>IF(C7="","",VLOOKUP(C7,$C$27:$D$29,2,0))</f>
        <v/>
      </c>
      <c r="E7" s="814"/>
      <c r="F7" s="815"/>
    </row>
    <row r="8" spans="1:17" ht="21" customHeight="1" x14ac:dyDescent="0.15">
      <c r="A8" s="816" t="s">
        <v>1145</v>
      </c>
      <c r="B8" s="817"/>
      <c r="C8" s="938">
        <v>1</v>
      </c>
      <c r="D8" s="939"/>
      <c r="E8" s="940"/>
      <c r="F8" s="33">
        <v>2</v>
      </c>
      <c r="G8" s="34">
        <v>3</v>
      </c>
    </row>
    <row r="9" spans="1:17" ht="21" customHeight="1" thickBot="1" x14ac:dyDescent="0.2">
      <c r="A9" s="818"/>
      <c r="B9" s="819"/>
      <c r="C9" s="941" t="s">
        <v>1146</v>
      </c>
      <c r="D9" s="942"/>
      <c r="E9" s="943"/>
      <c r="F9" s="342" t="s">
        <v>352</v>
      </c>
      <c r="G9" s="944" t="s">
        <v>1147</v>
      </c>
    </row>
    <row r="10" spans="1:17" ht="54.6" customHeight="1" thickBot="1" x14ac:dyDescent="0.2">
      <c r="A10" s="818"/>
      <c r="B10" s="819"/>
      <c r="C10" s="427" t="s">
        <v>2219</v>
      </c>
      <c r="D10" s="237"/>
      <c r="E10" s="344" t="s">
        <v>2218</v>
      </c>
      <c r="F10" s="343"/>
      <c r="G10" s="944"/>
    </row>
    <row r="11" spans="1:17" ht="46.9" customHeight="1" thickBot="1" x14ac:dyDescent="0.2">
      <c r="A11" s="818"/>
      <c r="B11" s="819"/>
      <c r="C11" s="948" t="s">
        <v>2220</v>
      </c>
      <c r="D11" s="946"/>
      <c r="E11" s="428" t="s">
        <v>2221</v>
      </c>
      <c r="F11" s="429" t="s">
        <v>2221</v>
      </c>
      <c r="G11" s="944"/>
    </row>
    <row r="12" spans="1:17" ht="33.6" customHeight="1" thickBot="1" x14ac:dyDescent="0.2">
      <c r="A12" s="820"/>
      <c r="B12" s="821"/>
      <c r="C12" s="949"/>
      <c r="D12" s="947"/>
      <c r="E12" s="237"/>
      <c r="F12" s="424"/>
      <c r="G12" s="945"/>
    </row>
    <row r="13" spans="1:17" ht="18.600000000000001" customHeight="1" x14ac:dyDescent="0.15">
      <c r="A13" s="332"/>
      <c r="B13" s="333"/>
      <c r="C13" s="334"/>
      <c r="D13" s="334"/>
      <c r="E13" s="334"/>
      <c r="F13" s="334"/>
      <c r="G13" s="334"/>
    </row>
    <row r="14" spans="1:17" ht="16.5" customHeight="1" x14ac:dyDescent="0.15">
      <c r="A14" s="931" t="s">
        <v>1148</v>
      </c>
      <c r="B14" s="932"/>
      <c r="C14" s="170"/>
      <c r="D14" s="170"/>
      <c r="E14" s="170"/>
      <c r="F14" s="170"/>
      <c r="G14" s="170"/>
    </row>
    <row r="15" spans="1:17" ht="38.25" customHeight="1" thickBot="1" x14ac:dyDescent="0.2">
      <c r="A15" s="35"/>
      <c r="B15" s="837" t="s">
        <v>2217</v>
      </c>
      <c r="C15" s="837"/>
      <c r="D15" s="837"/>
      <c r="E15" s="837"/>
      <c r="F15" s="837"/>
      <c r="G15" s="837"/>
    </row>
    <row r="16" spans="1:17" ht="24" customHeight="1" x14ac:dyDescent="0.15">
      <c r="A16" s="933" t="s">
        <v>290</v>
      </c>
      <c r="B16" s="171" t="s">
        <v>286</v>
      </c>
      <c r="C16" s="834" t="s">
        <v>1149</v>
      </c>
      <c r="D16" s="835"/>
      <c r="E16" s="835"/>
      <c r="F16" s="835"/>
      <c r="G16" s="836"/>
    </row>
    <row r="17" spans="1:7" ht="200.25" customHeight="1" thickBot="1" x14ac:dyDescent="0.2">
      <c r="A17" s="934"/>
      <c r="B17" s="425"/>
      <c r="C17" s="935" t="s">
        <v>1150</v>
      </c>
      <c r="D17" s="935"/>
      <c r="E17" s="935"/>
      <c r="F17" s="935"/>
      <c r="G17" s="936"/>
    </row>
    <row r="18" spans="1:7" ht="19.5" customHeight="1" x14ac:dyDescent="0.15">
      <c r="A18" s="842"/>
      <c r="B18" s="844"/>
      <c r="C18" s="952" t="s">
        <v>2213</v>
      </c>
      <c r="D18" s="953"/>
      <c r="E18" s="953"/>
      <c r="F18" s="953"/>
      <c r="G18" s="954"/>
    </row>
    <row r="19" spans="1:7" ht="36" customHeight="1" thickBot="1" x14ac:dyDescent="0.2">
      <c r="A19" s="843"/>
      <c r="B19" s="845"/>
      <c r="C19" s="955"/>
      <c r="D19" s="956"/>
      <c r="E19" s="956"/>
      <c r="F19" s="956"/>
      <c r="G19" s="957"/>
    </row>
    <row r="20" spans="1:7" ht="33" customHeight="1" x14ac:dyDescent="0.15">
      <c r="A20" s="964" t="s">
        <v>1151</v>
      </c>
      <c r="B20" s="965"/>
      <c r="C20" s="334"/>
      <c r="D20" s="334"/>
      <c r="E20" s="334"/>
      <c r="F20" s="334"/>
      <c r="G20" s="334"/>
    </row>
    <row r="21" spans="1:7" ht="38.25" customHeight="1" thickBot="1" x14ac:dyDescent="0.2">
      <c r="A21" s="335"/>
      <c r="B21" s="838" t="s">
        <v>1152</v>
      </c>
      <c r="C21" s="838"/>
      <c r="D21" s="838"/>
      <c r="E21" s="838"/>
      <c r="F21" s="838"/>
      <c r="G21" s="838"/>
    </row>
    <row r="22" spans="1:7" ht="24" customHeight="1" x14ac:dyDescent="0.15">
      <c r="A22" s="933" t="s">
        <v>290</v>
      </c>
      <c r="B22" s="171" t="s">
        <v>286</v>
      </c>
      <c r="C22" s="834" t="s">
        <v>294</v>
      </c>
      <c r="D22" s="835"/>
      <c r="E22" s="835"/>
      <c r="F22" s="835"/>
      <c r="G22" s="836"/>
    </row>
    <row r="23" spans="1:7" ht="167.25" customHeight="1" thickBot="1" x14ac:dyDescent="0.2">
      <c r="A23" s="934"/>
      <c r="B23" s="426"/>
      <c r="C23" s="962" t="s">
        <v>1153</v>
      </c>
      <c r="D23" s="962"/>
      <c r="E23" s="962"/>
      <c r="F23" s="962"/>
      <c r="G23" s="963"/>
    </row>
    <row r="24" spans="1:7" ht="19.5" customHeight="1" x14ac:dyDescent="0.15">
      <c r="A24" s="842"/>
      <c r="B24" s="950"/>
      <c r="C24" s="958" t="s">
        <v>2214</v>
      </c>
      <c r="D24" s="958"/>
      <c r="E24" s="958"/>
      <c r="F24" s="958"/>
      <c r="G24" s="959"/>
    </row>
    <row r="25" spans="1:7" ht="36" customHeight="1" thickBot="1" x14ac:dyDescent="0.2">
      <c r="A25" s="843"/>
      <c r="B25" s="951"/>
      <c r="C25" s="960"/>
      <c r="D25" s="960"/>
      <c r="E25" s="960"/>
      <c r="F25" s="960"/>
      <c r="G25" s="961"/>
    </row>
    <row r="26" spans="1:7" hidden="1" x14ac:dyDescent="0.15">
      <c r="C26" s="1" t="s">
        <v>317</v>
      </c>
      <c r="D26" s="1"/>
    </row>
    <row r="27" spans="1:7" hidden="1" x14ac:dyDescent="0.15">
      <c r="C27" s="1">
        <v>1</v>
      </c>
      <c r="D27" s="1" t="s">
        <v>1146</v>
      </c>
    </row>
    <row r="28" spans="1:7" hidden="1" x14ac:dyDescent="0.15">
      <c r="C28" s="1">
        <v>2</v>
      </c>
      <c r="D28" s="1" t="s">
        <v>352</v>
      </c>
    </row>
    <row r="29" spans="1:7" hidden="1" x14ac:dyDescent="0.15">
      <c r="C29" s="1">
        <v>3</v>
      </c>
      <c r="D29" s="1" t="s">
        <v>353</v>
      </c>
    </row>
    <row r="30" spans="1:7" hidden="1" x14ac:dyDescent="0.15">
      <c r="C30" s="1"/>
      <c r="D30" s="1"/>
    </row>
  </sheetData>
  <sheetProtection sheet="1" objects="1" scenarios="1" selectLockedCells="1"/>
  <mergeCells count="30">
    <mergeCell ref="A24:A25"/>
    <mergeCell ref="B24:B25"/>
    <mergeCell ref="A18:A19"/>
    <mergeCell ref="B18:B19"/>
    <mergeCell ref="C18:G18"/>
    <mergeCell ref="C19:G19"/>
    <mergeCell ref="C24:G24"/>
    <mergeCell ref="C25:G25"/>
    <mergeCell ref="B21:G21"/>
    <mergeCell ref="A22:A23"/>
    <mergeCell ref="C22:G22"/>
    <mergeCell ref="C23:G23"/>
    <mergeCell ref="A20:B20"/>
    <mergeCell ref="A2:G2"/>
    <mergeCell ref="A3:G3"/>
    <mergeCell ref="A5:B5"/>
    <mergeCell ref="C5:G5"/>
    <mergeCell ref="A8:B12"/>
    <mergeCell ref="C8:E8"/>
    <mergeCell ref="C9:E9"/>
    <mergeCell ref="G9:G12"/>
    <mergeCell ref="C6:F6"/>
    <mergeCell ref="D7:F7"/>
    <mergeCell ref="D11:D12"/>
    <mergeCell ref="C11:C12"/>
    <mergeCell ref="A14:B14"/>
    <mergeCell ref="B15:G15"/>
    <mergeCell ref="A16:A17"/>
    <mergeCell ref="C16:G16"/>
    <mergeCell ref="C17:G17"/>
  </mergeCells>
  <phoneticPr fontId="5"/>
  <dataValidations count="1">
    <dataValidation type="list" allowBlank="1" showInputMessage="1" showErrorMessage="1" sqref="C7" xr:uid="{CEFAC718-37A8-40B2-87A6-A6D814C137D7}">
      <formula1>$C$27:$C$29</formula1>
    </dataValidation>
  </dataValidations>
  <pageMargins left="0.55118110236220474" right="0.51181102362204722" top="0.59055118110236227" bottom="0.59055118110236227" header="0.51181102362204722" footer="0.31496062992125984"/>
  <pageSetup paperSize="9" scale="86" firstPageNumber="7" orientation="portrait" useFirstPageNumber="1" r:id="rId1"/>
  <headerFooter>
    <oddFooter>&amp;C&amp;"ＭＳ Ｐ明朝,標準"&amp;12-8-</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D260A-F2C0-4117-97FC-08284D302827}">
  <dimension ref="A1:P172"/>
  <sheetViews>
    <sheetView view="pageBreakPreview" zoomScaleNormal="100" zoomScaleSheetLayoutView="100" zoomScalePageLayoutView="115" workbookViewId="0">
      <selection activeCell="C9" sqref="C9"/>
    </sheetView>
  </sheetViews>
  <sheetFormatPr defaultColWidth="9" defaultRowHeight="13.5" x14ac:dyDescent="0.15"/>
  <cols>
    <col min="1" max="1" width="3.625" style="19" customWidth="1"/>
    <col min="2" max="2" width="29.5" style="19" customWidth="1"/>
    <col min="3" max="3" width="22.75" style="19" customWidth="1"/>
    <col min="4" max="4" width="34.125" style="19" customWidth="1"/>
    <col min="5" max="5" width="15" style="19" customWidth="1"/>
    <col min="6" max="6" width="2.25" style="19" customWidth="1"/>
    <col min="7" max="12" width="13.75" style="19" hidden="1" customWidth="1"/>
    <col min="13" max="13" width="15.5" style="19" customWidth="1"/>
    <col min="14" max="254" width="9" style="19"/>
    <col min="255" max="255" width="3.625" style="19" customWidth="1"/>
    <col min="256" max="256" width="17.625" style="19" customWidth="1"/>
    <col min="257" max="262" width="11.625" style="19" customWidth="1"/>
    <col min="263" max="510" width="9" style="19"/>
    <col min="511" max="511" width="3.625" style="19" customWidth="1"/>
    <col min="512" max="512" width="17.625" style="19" customWidth="1"/>
    <col min="513" max="518" width="11.625" style="19" customWidth="1"/>
    <col min="519" max="766" width="9" style="19"/>
    <col min="767" max="767" width="3.625" style="19" customWidth="1"/>
    <col min="768" max="768" width="17.625" style="19" customWidth="1"/>
    <col min="769" max="774" width="11.625" style="19" customWidth="1"/>
    <col min="775" max="1022" width="9" style="19"/>
    <col min="1023" max="1023" width="3.625" style="19" customWidth="1"/>
    <col min="1024" max="1024" width="17.625" style="19" customWidth="1"/>
    <col min="1025" max="1030" width="11.625" style="19" customWidth="1"/>
    <col min="1031" max="1278" width="9" style="19"/>
    <col min="1279" max="1279" width="3.625" style="19" customWidth="1"/>
    <col min="1280" max="1280" width="17.625" style="19" customWidth="1"/>
    <col min="1281" max="1286" width="11.625" style="19" customWidth="1"/>
    <col min="1287" max="1534" width="9" style="19"/>
    <col min="1535" max="1535" width="3.625" style="19" customWidth="1"/>
    <col min="1536" max="1536" width="17.625" style="19" customWidth="1"/>
    <col min="1537" max="1542" width="11.625" style="19" customWidth="1"/>
    <col min="1543" max="1790" width="9" style="19"/>
    <col min="1791" max="1791" width="3.625" style="19" customWidth="1"/>
    <col min="1792" max="1792" width="17.625" style="19" customWidth="1"/>
    <col min="1793" max="1798" width="11.625" style="19" customWidth="1"/>
    <col min="1799" max="2046" width="9" style="19"/>
    <col min="2047" max="2047" width="3.625" style="19" customWidth="1"/>
    <col min="2048" max="2048" width="17.625" style="19" customWidth="1"/>
    <col min="2049" max="2054" width="11.625" style="19" customWidth="1"/>
    <col min="2055" max="2302" width="9" style="19"/>
    <col min="2303" max="2303" width="3.625" style="19" customWidth="1"/>
    <col min="2304" max="2304" width="17.625" style="19" customWidth="1"/>
    <col min="2305" max="2310" width="11.625" style="19" customWidth="1"/>
    <col min="2311" max="2558" width="9" style="19"/>
    <col min="2559" max="2559" width="3.625" style="19" customWidth="1"/>
    <col min="2560" max="2560" width="17.625" style="19" customWidth="1"/>
    <col min="2561" max="2566" width="11.625" style="19" customWidth="1"/>
    <col min="2567" max="2814" width="9" style="19"/>
    <col min="2815" max="2815" width="3.625" style="19" customWidth="1"/>
    <col min="2816" max="2816" width="17.625" style="19" customWidth="1"/>
    <col min="2817" max="2822" width="11.625" style="19" customWidth="1"/>
    <col min="2823" max="3070" width="9" style="19"/>
    <col min="3071" max="3071" width="3.625" style="19" customWidth="1"/>
    <col min="3072" max="3072" width="17.625" style="19" customWidth="1"/>
    <col min="3073" max="3078" width="11.625" style="19" customWidth="1"/>
    <col min="3079" max="3326" width="9" style="19"/>
    <col min="3327" max="3327" width="3.625" style="19" customWidth="1"/>
    <col min="3328" max="3328" width="17.625" style="19" customWidth="1"/>
    <col min="3329" max="3334" width="11.625" style="19" customWidth="1"/>
    <col min="3335" max="3582" width="9" style="19"/>
    <col min="3583" max="3583" width="3.625" style="19" customWidth="1"/>
    <col min="3584" max="3584" width="17.625" style="19" customWidth="1"/>
    <col min="3585" max="3590" width="11.625" style="19" customWidth="1"/>
    <col min="3591" max="3838" width="9" style="19"/>
    <col min="3839" max="3839" width="3.625" style="19" customWidth="1"/>
    <col min="3840" max="3840" width="17.625" style="19" customWidth="1"/>
    <col min="3841" max="3846" width="11.625" style="19" customWidth="1"/>
    <col min="3847" max="4094" width="9" style="19"/>
    <col min="4095" max="4095" width="3.625" style="19" customWidth="1"/>
    <col min="4096" max="4096" width="17.625" style="19" customWidth="1"/>
    <col min="4097" max="4102" width="11.625" style="19" customWidth="1"/>
    <col min="4103" max="4350" width="9" style="19"/>
    <col min="4351" max="4351" width="3.625" style="19" customWidth="1"/>
    <col min="4352" max="4352" width="17.625" style="19" customWidth="1"/>
    <col min="4353" max="4358" width="11.625" style="19" customWidth="1"/>
    <col min="4359" max="4606" width="9" style="19"/>
    <col min="4607" max="4607" width="3.625" style="19" customWidth="1"/>
    <col min="4608" max="4608" width="17.625" style="19" customWidth="1"/>
    <col min="4609" max="4614" width="11.625" style="19" customWidth="1"/>
    <col min="4615" max="4862" width="9" style="19"/>
    <col min="4863" max="4863" width="3.625" style="19" customWidth="1"/>
    <col min="4864" max="4864" width="17.625" style="19" customWidth="1"/>
    <col min="4865" max="4870" width="11.625" style="19" customWidth="1"/>
    <col min="4871" max="5118" width="9" style="19"/>
    <col min="5119" max="5119" width="3.625" style="19" customWidth="1"/>
    <col min="5120" max="5120" width="17.625" style="19" customWidth="1"/>
    <col min="5121" max="5126" width="11.625" style="19" customWidth="1"/>
    <col min="5127" max="5374" width="9" style="19"/>
    <col min="5375" max="5375" width="3.625" style="19" customWidth="1"/>
    <col min="5376" max="5376" width="17.625" style="19" customWidth="1"/>
    <col min="5377" max="5382" width="11.625" style="19" customWidth="1"/>
    <col min="5383" max="5630" width="9" style="19"/>
    <col min="5631" max="5631" width="3.625" style="19" customWidth="1"/>
    <col min="5632" max="5632" width="17.625" style="19" customWidth="1"/>
    <col min="5633" max="5638" width="11.625" style="19" customWidth="1"/>
    <col min="5639" max="5886" width="9" style="19"/>
    <col min="5887" max="5887" width="3.625" style="19" customWidth="1"/>
    <col min="5888" max="5888" width="17.625" style="19" customWidth="1"/>
    <col min="5889" max="5894" width="11.625" style="19" customWidth="1"/>
    <col min="5895" max="6142" width="9" style="19"/>
    <col min="6143" max="6143" width="3.625" style="19" customWidth="1"/>
    <col min="6144" max="6144" width="17.625" style="19" customWidth="1"/>
    <col min="6145" max="6150" width="11.625" style="19" customWidth="1"/>
    <col min="6151" max="6398" width="9" style="19"/>
    <col min="6399" max="6399" width="3.625" style="19" customWidth="1"/>
    <col min="6400" max="6400" width="17.625" style="19" customWidth="1"/>
    <col min="6401" max="6406" width="11.625" style="19" customWidth="1"/>
    <col min="6407" max="6654" width="9" style="19"/>
    <col min="6655" max="6655" width="3.625" style="19" customWidth="1"/>
    <col min="6656" max="6656" width="17.625" style="19" customWidth="1"/>
    <col min="6657" max="6662" width="11.625" style="19" customWidth="1"/>
    <col min="6663" max="6910" width="9" style="19"/>
    <col min="6911" max="6911" width="3.625" style="19" customWidth="1"/>
    <col min="6912" max="6912" width="17.625" style="19" customWidth="1"/>
    <col min="6913" max="6918" width="11.625" style="19" customWidth="1"/>
    <col min="6919" max="7166" width="9" style="19"/>
    <col min="7167" max="7167" width="3.625" style="19" customWidth="1"/>
    <col min="7168" max="7168" width="17.625" style="19" customWidth="1"/>
    <col min="7169" max="7174" width="11.625" style="19" customWidth="1"/>
    <col min="7175" max="7422" width="9" style="19"/>
    <col min="7423" max="7423" width="3.625" style="19" customWidth="1"/>
    <col min="7424" max="7424" width="17.625" style="19" customWidth="1"/>
    <col min="7425" max="7430" width="11.625" style="19" customWidth="1"/>
    <col min="7431" max="7678" width="9" style="19"/>
    <col min="7679" max="7679" width="3.625" style="19" customWidth="1"/>
    <col min="7680" max="7680" width="17.625" style="19" customWidth="1"/>
    <col min="7681" max="7686" width="11.625" style="19" customWidth="1"/>
    <col min="7687" max="7934" width="9" style="19"/>
    <col min="7935" max="7935" width="3.625" style="19" customWidth="1"/>
    <col min="7936" max="7936" width="17.625" style="19" customWidth="1"/>
    <col min="7937" max="7942" width="11.625" style="19" customWidth="1"/>
    <col min="7943" max="8190" width="9" style="19"/>
    <col min="8191" max="8191" width="3.625" style="19" customWidth="1"/>
    <col min="8192" max="8192" width="17.625" style="19" customWidth="1"/>
    <col min="8193" max="8198" width="11.625" style="19" customWidth="1"/>
    <col min="8199" max="8446" width="9" style="19"/>
    <col min="8447" max="8447" width="3.625" style="19" customWidth="1"/>
    <col min="8448" max="8448" width="17.625" style="19" customWidth="1"/>
    <col min="8449" max="8454" width="11.625" style="19" customWidth="1"/>
    <col min="8455" max="8702" width="9" style="19"/>
    <col min="8703" max="8703" width="3.625" style="19" customWidth="1"/>
    <col min="8704" max="8704" width="17.625" style="19" customWidth="1"/>
    <col min="8705" max="8710" width="11.625" style="19" customWidth="1"/>
    <col min="8711" max="8958" width="9" style="19"/>
    <col min="8959" max="8959" width="3.625" style="19" customWidth="1"/>
    <col min="8960" max="8960" width="17.625" style="19" customWidth="1"/>
    <col min="8961" max="8966" width="11.625" style="19" customWidth="1"/>
    <col min="8967" max="9214" width="9" style="19"/>
    <col min="9215" max="9215" width="3.625" style="19" customWidth="1"/>
    <col min="9216" max="9216" width="17.625" style="19" customWidth="1"/>
    <col min="9217" max="9222" width="11.625" style="19" customWidth="1"/>
    <col min="9223" max="9470" width="9" style="19"/>
    <col min="9471" max="9471" width="3.625" style="19" customWidth="1"/>
    <col min="9472" max="9472" width="17.625" style="19" customWidth="1"/>
    <col min="9473" max="9478" width="11.625" style="19" customWidth="1"/>
    <col min="9479" max="9726" width="9" style="19"/>
    <col min="9727" max="9727" width="3.625" style="19" customWidth="1"/>
    <col min="9728" max="9728" width="17.625" style="19" customWidth="1"/>
    <col min="9729" max="9734" width="11.625" style="19" customWidth="1"/>
    <col min="9735" max="9982" width="9" style="19"/>
    <col min="9983" max="9983" width="3.625" style="19" customWidth="1"/>
    <col min="9984" max="9984" width="17.625" style="19" customWidth="1"/>
    <col min="9985" max="9990" width="11.625" style="19" customWidth="1"/>
    <col min="9991" max="10238" width="9" style="19"/>
    <col min="10239" max="10239" width="3.625" style="19" customWidth="1"/>
    <col min="10240" max="10240" width="17.625" style="19" customWidth="1"/>
    <col min="10241" max="10246" width="11.625" style="19" customWidth="1"/>
    <col min="10247" max="10494" width="9" style="19"/>
    <col min="10495" max="10495" width="3.625" style="19" customWidth="1"/>
    <col min="10496" max="10496" width="17.625" style="19" customWidth="1"/>
    <col min="10497" max="10502" width="11.625" style="19" customWidth="1"/>
    <col min="10503" max="10750" width="9" style="19"/>
    <col min="10751" max="10751" width="3.625" style="19" customWidth="1"/>
    <col min="10752" max="10752" width="17.625" style="19" customWidth="1"/>
    <col min="10753" max="10758" width="11.625" style="19" customWidth="1"/>
    <col min="10759" max="11006" width="9" style="19"/>
    <col min="11007" max="11007" width="3.625" style="19" customWidth="1"/>
    <col min="11008" max="11008" width="17.625" style="19" customWidth="1"/>
    <col min="11009" max="11014" width="11.625" style="19" customWidth="1"/>
    <col min="11015" max="11262" width="9" style="19"/>
    <col min="11263" max="11263" width="3.625" style="19" customWidth="1"/>
    <col min="11264" max="11264" width="17.625" style="19" customWidth="1"/>
    <col min="11265" max="11270" width="11.625" style="19" customWidth="1"/>
    <col min="11271" max="11518" width="9" style="19"/>
    <col min="11519" max="11519" width="3.625" style="19" customWidth="1"/>
    <col min="11520" max="11520" width="17.625" style="19" customWidth="1"/>
    <col min="11521" max="11526" width="11.625" style="19" customWidth="1"/>
    <col min="11527" max="11774" width="9" style="19"/>
    <col min="11775" max="11775" width="3.625" style="19" customWidth="1"/>
    <col min="11776" max="11776" width="17.625" style="19" customWidth="1"/>
    <col min="11777" max="11782" width="11.625" style="19" customWidth="1"/>
    <col min="11783" max="12030" width="9" style="19"/>
    <col min="12031" max="12031" width="3.625" style="19" customWidth="1"/>
    <col min="12032" max="12032" width="17.625" style="19" customWidth="1"/>
    <col min="12033" max="12038" width="11.625" style="19" customWidth="1"/>
    <col min="12039" max="12286" width="9" style="19"/>
    <col min="12287" max="12287" width="3.625" style="19" customWidth="1"/>
    <col min="12288" max="12288" width="17.625" style="19" customWidth="1"/>
    <col min="12289" max="12294" width="11.625" style="19" customWidth="1"/>
    <col min="12295" max="12542" width="9" style="19"/>
    <col min="12543" max="12543" width="3.625" style="19" customWidth="1"/>
    <col min="12544" max="12544" width="17.625" style="19" customWidth="1"/>
    <col min="12545" max="12550" width="11.625" style="19" customWidth="1"/>
    <col min="12551" max="12798" width="9" style="19"/>
    <col min="12799" max="12799" width="3.625" style="19" customWidth="1"/>
    <col min="12800" max="12800" width="17.625" style="19" customWidth="1"/>
    <col min="12801" max="12806" width="11.625" style="19" customWidth="1"/>
    <col min="12807" max="13054" width="9" style="19"/>
    <col min="13055" max="13055" width="3.625" style="19" customWidth="1"/>
    <col min="13056" max="13056" width="17.625" style="19" customWidth="1"/>
    <col min="13057" max="13062" width="11.625" style="19" customWidth="1"/>
    <col min="13063" max="13310" width="9" style="19"/>
    <col min="13311" max="13311" width="3.625" style="19" customWidth="1"/>
    <col min="13312" max="13312" width="17.625" style="19" customWidth="1"/>
    <col min="13313" max="13318" width="11.625" style="19" customWidth="1"/>
    <col min="13319" max="13566" width="9" style="19"/>
    <col min="13567" max="13567" width="3.625" style="19" customWidth="1"/>
    <col min="13568" max="13568" width="17.625" style="19" customWidth="1"/>
    <col min="13569" max="13574" width="11.625" style="19" customWidth="1"/>
    <col min="13575" max="13822" width="9" style="19"/>
    <col min="13823" max="13823" width="3.625" style="19" customWidth="1"/>
    <col min="13824" max="13824" width="17.625" style="19" customWidth="1"/>
    <col min="13825" max="13830" width="11.625" style="19" customWidth="1"/>
    <col min="13831" max="14078" width="9" style="19"/>
    <col min="14079" max="14079" width="3.625" style="19" customWidth="1"/>
    <col min="14080" max="14080" width="17.625" style="19" customWidth="1"/>
    <col min="14081" max="14086" width="11.625" style="19" customWidth="1"/>
    <col min="14087" max="14334" width="9" style="19"/>
    <col min="14335" max="14335" width="3.625" style="19" customWidth="1"/>
    <col min="14336" max="14336" width="17.625" style="19" customWidth="1"/>
    <col min="14337" max="14342" width="11.625" style="19" customWidth="1"/>
    <col min="14343" max="14590" width="9" style="19"/>
    <col min="14591" max="14591" width="3.625" style="19" customWidth="1"/>
    <col min="14592" max="14592" width="17.625" style="19" customWidth="1"/>
    <col min="14593" max="14598" width="11.625" style="19" customWidth="1"/>
    <col min="14599" max="14846" width="9" style="19"/>
    <col min="14847" max="14847" width="3.625" style="19" customWidth="1"/>
    <col min="14848" max="14848" width="17.625" style="19" customWidth="1"/>
    <col min="14849" max="14854" width="11.625" style="19" customWidth="1"/>
    <col min="14855" max="15102" width="9" style="19"/>
    <col min="15103" max="15103" width="3.625" style="19" customWidth="1"/>
    <col min="15104" max="15104" width="17.625" style="19" customWidth="1"/>
    <col min="15105" max="15110" width="11.625" style="19" customWidth="1"/>
    <col min="15111" max="15358" width="9" style="19"/>
    <col min="15359" max="15359" width="3.625" style="19" customWidth="1"/>
    <col min="15360" max="15360" width="17.625" style="19" customWidth="1"/>
    <col min="15361" max="15366" width="11.625" style="19" customWidth="1"/>
    <col min="15367" max="15614" width="9" style="19"/>
    <col min="15615" max="15615" width="3.625" style="19" customWidth="1"/>
    <col min="15616" max="15616" width="17.625" style="19" customWidth="1"/>
    <col min="15617" max="15622" width="11.625" style="19" customWidth="1"/>
    <col min="15623" max="15870" width="9" style="19"/>
    <col min="15871" max="15871" width="3.625" style="19" customWidth="1"/>
    <col min="15872" max="15872" width="17.625" style="19" customWidth="1"/>
    <col min="15873" max="15878" width="11.625" style="19" customWidth="1"/>
    <col min="15879" max="16126" width="9" style="19"/>
    <col min="16127" max="16127" width="3.625" style="19" customWidth="1"/>
    <col min="16128" max="16128" width="17.625" style="19" customWidth="1"/>
    <col min="16129" max="16134" width="11.625" style="19" customWidth="1"/>
    <col min="16135" max="16384" width="9" style="19"/>
  </cols>
  <sheetData>
    <row r="1" spans="1:16" ht="21.75" customHeight="1" x14ac:dyDescent="0.15">
      <c r="A1" s="27" t="s">
        <v>98</v>
      </c>
      <c r="B1" s="28"/>
      <c r="C1" s="28"/>
      <c r="D1" s="28"/>
      <c r="E1" s="28"/>
      <c r="F1" s="28"/>
    </row>
    <row r="2" spans="1:16" ht="55.5" customHeight="1" x14ac:dyDescent="0.15">
      <c r="A2" s="826" t="s">
        <v>1142</v>
      </c>
      <c r="B2" s="826"/>
      <c r="C2" s="826"/>
      <c r="D2" s="826"/>
      <c r="E2" s="826"/>
      <c r="F2" s="826"/>
      <c r="G2" s="826"/>
      <c r="H2" s="826"/>
      <c r="I2" s="3"/>
      <c r="J2" s="3"/>
      <c r="K2" s="3"/>
      <c r="L2" s="3"/>
      <c r="M2" s="3"/>
      <c r="N2" s="3"/>
      <c r="O2" s="3"/>
      <c r="P2" s="3"/>
    </row>
    <row r="3" spans="1:16" ht="6" customHeight="1" thickBot="1" x14ac:dyDescent="0.2">
      <c r="A3" s="29"/>
      <c r="B3" s="3"/>
      <c r="C3" s="3"/>
      <c r="D3" s="3"/>
      <c r="E3" s="3"/>
      <c r="F3" s="3"/>
    </row>
    <row r="4" spans="1:16" ht="24.75" customHeight="1" thickBot="1" x14ac:dyDescent="0.2">
      <c r="A4" s="218" t="s">
        <v>99</v>
      </c>
      <c r="B4" s="1018" t="s">
        <v>100</v>
      </c>
      <c r="C4" s="1019"/>
      <c r="D4" s="1020" t="s">
        <v>370</v>
      </c>
      <c r="E4" s="1021"/>
      <c r="G4" s="219" t="s">
        <v>371</v>
      </c>
      <c r="H4" s="125"/>
      <c r="I4" s="125"/>
      <c r="J4" s="125"/>
      <c r="K4" s="125"/>
      <c r="L4" s="125"/>
    </row>
    <row r="5" spans="1:16" ht="21" customHeight="1" x14ac:dyDescent="0.15">
      <c r="A5" s="1022" t="s">
        <v>102</v>
      </c>
      <c r="B5" s="1000" t="s">
        <v>372</v>
      </c>
      <c r="C5" s="1025"/>
      <c r="D5" s="1027"/>
      <c r="E5" s="1029" t="s">
        <v>373</v>
      </c>
      <c r="G5" s="1003" t="s">
        <v>374</v>
      </c>
      <c r="H5" s="1004"/>
      <c r="I5" s="1004"/>
      <c r="J5" s="1004"/>
      <c r="K5" s="1004"/>
      <c r="L5" s="1005"/>
    </row>
    <row r="6" spans="1:16" ht="25.5" customHeight="1" thickBot="1" x14ac:dyDescent="0.2">
      <c r="A6" s="1023"/>
      <c r="B6" s="972"/>
      <c r="C6" s="1026"/>
      <c r="D6" s="1028"/>
      <c r="E6" s="1030"/>
      <c r="G6" s="220" t="s">
        <v>367</v>
      </c>
      <c r="H6" s="221" t="s">
        <v>362</v>
      </c>
      <c r="I6" s="221" t="s">
        <v>363</v>
      </c>
      <c r="J6" s="221" t="s">
        <v>375</v>
      </c>
      <c r="K6" s="221" t="s">
        <v>365</v>
      </c>
      <c r="L6" s="222" t="s">
        <v>366</v>
      </c>
    </row>
    <row r="7" spans="1:16" ht="25.5" customHeight="1" x14ac:dyDescent="0.15">
      <c r="A7" s="1023"/>
      <c r="B7" s="1031" t="s">
        <v>308</v>
      </c>
      <c r="C7" s="1033" t="s">
        <v>2264</v>
      </c>
      <c r="D7" s="1009"/>
      <c r="E7" s="1010"/>
      <c r="G7" s="223"/>
    </row>
    <row r="8" spans="1:16" ht="25.5" customHeight="1" thickBot="1" x14ac:dyDescent="0.2">
      <c r="A8" s="1023"/>
      <c r="B8" s="1032"/>
      <c r="C8" s="1011"/>
      <c r="D8" s="1011"/>
      <c r="E8" s="1010"/>
      <c r="G8" s="223"/>
      <c r="H8" s="223"/>
      <c r="I8" s="223"/>
      <c r="J8" s="223"/>
      <c r="K8" s="223"/>
    </row>
    <row r="9" spans="1:16" ht="25.5" customHeight="1" thickBot="1" x14ac:dyDescent="0.2">
      <c r="A9" s="1023"/>
      <c r="B9" s="224" t="s">
        <v>376</v>
      </c>
      <c r="C9" s="225"/>
      <c r="D9" s="1012" t="str">
        <f>IF(OR(C9="",C10=""),"",C9/(12*C10))</f>
        <v/>
      </c>
      <c r="E9" s="1006" t="s">
        <v>103</v>
      </c>
      <c r="G9" s="223"/>
      <c r="H9" s="223"/>
      <c r="I9" s="223"/>
      <c r="J9" s="223"/>
      <c r="K9" s="223"/>
      <c r="L9" s="226"/>
    </row>
    <row r="10" spans="1:16" ht="25.5" customHeight="1" thickBot="1" x14ac:dyDescent="0.2">
      <c r="A10" s="1023"/>
      <c r="B10" s="224" t="s">
        <v>377</v>
      </c>
      <c r="C10" s="225"/>
      <c r="D10" s="1013"/>
      <c r="E10" s="1006"/>
      <c r="G10" s="223"/>
      <c r="H10" s="223"/>
      <c r="I10" s="223"/>
      <c r="J10" s="223"/>
      <c r="K10" s="223"/>
      <c r="L10" s="226"/>
    </row>
    <row r="11" spans="1:16" ht="25.5" customHeight="1" x14ac:dyDescent="0.15">
      <c r="A11" s="1023"/>
      <c r="B11" s="1016" t="s">
        <v>309</v>
      </c>
      <c r="C11" s="1009" t="s">
        <v>2265</v>
      </c>
      <c r="D11" s="1009"/>
      <c r="E11" s="1010"/>
      <c r="G11" s="223"/>
      <c r="H11" s="223"/>
      <c r="I11" s="223"/>
      <c r="J11" s="223"/>
      <c r="K11" s="223"/>
    </row>
    <row r="12" spans="1:16" ht="25.5" customHeight="1" thickBot="1" x14ac:dyDescent="0.2">
      <c r="A12" s="1023"/>
      <c r="B12" s="1017"/>
      <c r="C12" s="1011"/>
      <c r="D12" s="1011"/>
      <c r="E12" s="1010"/>
      <c r="G12" s="223"/>
      <c r="H12" s="223"/>
      <c r="I12" s="223"/>
      <c r="J12" s="223"/>
      <c r="K12" s="223"/>
      <c r="L12" s="226"/>
    </row>
    <row r="13" spans="1:16" ht="25.5" customHeight="1" thickBot="1" x14ac:dyDescent="0.2">
      <c r="A13" s="1023"/>
      <c r="B13" s="224" t="s">
        <v>378</v>
      </c>
      <c r="C13" s="225"/>
      <c r="D13" s="1012" t="str">
        <f>IF(OR(C13="",C14=""),"",C13/C14)</f>
        <v/>
      </c>
      <c r="E13" s="1006" t="s">
        <v>104</v>
      </c>
      <c r="G13" s="223"/>
      <c r="H13" s="223"/>
      <c r="I13" s="223"/>
      <c r="J13" s="223"/>
      <c r="K13" s="223"/>
      <c r="L13" s="226"/>
    </row>
    <row r="14" spans="1:16" ht="25.5" customHeight="1" thickBot="1" x14ac:dyDescent="0.2">
      <c r="A14" s="1023"/>
      <c r="B14" s="224" t="s">
        <v>379</v>
      </c>
      <c r="C14" s="225"/>
      <c r="D14" s="1013"/>
      <c r="E14" s="1006"/>
      <c r="G14" s="223"/>
      <c r="H14" s="223"/>
      <c r="I14" s="223"/>
      <c r="J14" s="223"/>
      <c r="K14" s="223"/>
      <c r="L14" s="226"/>
    </row>
    <row r="15" spans="1:16" ht="25.5" customHeight="1" x14ac:dyDescent="0.15">
      <c r="A15" s="1023"/>
      <c r="B15" s="1014" t="s">
        <v>310</v>
      </c>
      <c r="C15" s="1009" t="s">
        <v>2266</v>
      </c>
      <c r="D15" s="1009"/>
      <c r="E15" s="1010"/>
      <c r="G15" s="223"/>
      <c r="H15" s="223"/>
      <c r="I15" s="223"/>
      <c r="J15" s="223"/>
      <c r="K15" s="223"/>
    </row>
    <row r="16" spans="1:16" ht="25.5" customHeight="1" thickBot="1" x14ac:dyDescent="0.2">
      <c r="A16" s="1023"/>
      <c r="B16" s="1014"/>
      <c r="C16" s="1011"/>
      <c r="D16" s="1011"/>
      <c r="E16" s="1010"/>
      <c r="G16" s="223"/>
      <c r="H16" s="223"/>
      <c r="I16" s="223"/>
      <c r="J16" s="223"/>
      <c r="K16" s="223"/>
      <c r="L16" s="226"/>
    </row>
    <row r="17" spans="1:12" ht="25.5" customHeight="1" thickBot="1" x14ac:dyDescent="0.2">
      <c r="A17" s="1023"/>
      <c r="B17" s="224" t="s">
        <v>380</v>
      </c>
      <c r="C17" s="225"/>
      <c r="D17" s="1012" t="str">
        <f>IF(OR(C17="",C18=""),"",C17/(12*C18))</f>
        <v/>
      </c>
      <c r="E17" s="1006" t="s">
        <v>105</v>
      </c>
      <c r="G17" s="223"/>
      <c r="H17" s="223"/>
      <c r="I17" s="223"/>
      <c r="J17" s="223"/>
      <c r="K17" s="223"/>
      <c r="L17" s="226"/>
    </row>
    <row r="18" spans="1:12" ht="25.5" customHeight="1" thickBot="1" x14ac:dyDescent="0.2">
      <c r="A18" s="1023"/>
      <c r="B18" s="224" t="s">
        <v>381</v>
      </c>
      <c r="C18" s="225"/>
      <c r="D18" s="1013"/>
      <c r="E18" s="1006"/>
      <c r="G18" s="223"/>
      <c r="H18" s="223"/>
      <c r="I18" s="223"/>
      <c r="J18" s="223"/>
      <c r="K18" s="223"/>
      <c r="L18" s="226"/>
    </row>
    <row r="19" spans="1:12" ht="25.5" customHeight="1" x14ac:dyDescent="0.15">
      <c r="A19" s="1023"/>
      <c r="B19" s="1014" t="s">
        <v>311</v>
      </c>
      <c r="C19" s="1009" t="s">
        <v>2267</v>
      </c>
      <c r="D19" s="1009"/>
      <c r="E19" s="1010"/>
      <c r="G19" s="223"/>
      <c r="H19" s="223"/>
      <c r="I19" s="223"/>
      <c r="J19" s="223"/>
      <c r="K19" s="223"/>
    </row>
    <row r="20" spans="1:12" ht="25.5" customHeight="1" thickBot="1" x14ac:dyDescent="0.2">
      <c r="A20" s="1023"/>
      <c r="B20" s="1014"/>
      <c r="C20" s="1011"/>
      <c r="D20" s="1011"/>
      <c r="E20" s="1010"/>
      <c r="G20" s="223"/>
      <c r="H20" s="223"/>
      <c r="I20" s="223"/>
      <c r="J20" s="223"/>
      <c r="K20" s="223"/>
      <c r="L20" s="226"/>
    </row>
    <row r="21" spans="1:12" ht="25.5" customHeight="1" thickBot="1" x14ac:dyDescent="0.2">
      <c r="A21" s="1023"/>
      <c r="B21" s="224" t="s">
        <v>382</v>
      </c>
      <c r="C21" s="225"/>
      <c r="D21" s="1012" t="str">
        <f>IF(OR(C21="",C22=""),"",C21/(12*C22))</f>
        <v/>
      </c>
      <c r="E21" s="1006" t="s">
        <v>105</v>
      </c>
      <c r="G21" s="223"/>
      <c r="H21" s="223"/>
      <c r="I21" s="223"/>
      <c r="J21" s="223"/>
      <c r="K21" s="223"/>
      <c r="L21" s="226"/>
    </row>
    <row r="22" spans="1:12" ht="25.5" customHeight="1" thickBot="1" x14ac:dyDescent="0.2">
      <c r="A22" s="1024"/>
      <c r="B22" s="227" t="s">
        <v>383</v>
      </c>
      <c r="C22" s="225"/>
      <c r="D22" s="1013"/>
      <c r="E22" s="1015"/>
      <c r="G22" s="223"/>
      <c r="H22" s="223"/>
      <c r="I22" s="223"/>
      <c r="J22" s="223"/>
      <c r="K22" s="223"/>
      <c r="L22" s="226"/>
    </row>
    <row r="23" spans="1:12" ht="21" customHeight="1" x14ac:dyDescent="0.15">
      <c r="A23" s="982" t="s">
        <v>106</v>
      </c>
      <c r="B23" s="1000" t="s">
        <v>107</v>
      </c>
      <c r="C23" s="1001"/>
      <c r="D23" s="1002"/>
      <c r="E23" s="997" t="s">
        <v>373</v>
      </c>
      <c r="G23" s="1003" t="s">
        <v>384</v>
      </c>
      <c r="H23" s="1004"/>
      <c r="I23" s="1004"/>
      <c r="J23" s="1004"/>
      <c r="K23" s="1004"/>
      <c r="L23" s="1005"/>
    </row>
    <row r="24" spans="1:12" ht="25.5" customHeight="1" thickBot="1" x14ac:dyDescent="0.2">
      <c r="A24" s="982"/>
      <c r="B24" s="970"/>
      <c r="C24" s="971"/>
      <c r="D24" s="996"/>
      <c r="E24" s="997"/>
      <c r="G24" s="228" t="s">
        <v>385</v>
      </c>
      <c r="H24" s="221" t="s">
        <v>386</v>
      </c>
      <c r="I24" s="221" t="s">
        <v>387</v>
      </c>
      <c r="J24" s="221" t="s">
        <v>388</v>
      </c>
      <c r="K24" s="221" t="s">
        <v>389</v>
      </c>
      <c r="L24" s="222" t="s">
        <v>390</v>
      </c>
    </row>
    <row r="25" spans="1:12" ht="21" customHeight="1" x14ac:dyDescent="0.15">
      <c r="A25" s="982"/>
      <c r="B25" s="993" t="s">
        <v>108</v>
      </c>
      <c r="C25" s="994"/>
      <c r="D25" s="995"/>
      <c r="E25" s="997" t="s">
        <v>373</v>
      </c>
      <c r="G25" s="1007" t="s">
        <v>391</v>
      </c>
      <c r="H25" s="1008"/>
      <c r="I25" s="1008"/>
      <c r="J25" s="1008"/>
      <c r="K25" s="1008"/>
      <c r="L25" s="1008"/>
    </row>
    <row r="26" spans="1:12" ht="25.5" customHeight="1" thickBot="1" x14ac:dyDescent="0.2">
      <c r="A26" s="982"/>
      <c r="B26" s="970"/>
      <c r="C26" s="971"/>
      <c r="D26" s="996"/>
      <c r="E26" s="997"/>
      <c r="G26" s="229" t="s">
        <v>392</v>
      </c>
      <c r="H26" s="230" t="s">
        <v>386</v>
      </c>
      <c r="I26" s="230" t="s">
        <v>387</v>
      </c>
      <c r="J26" s="230" t="s">
        <v>388</v>
      </c>
      <c r="K26" s="230" t="s">
        <v>389</v>
      </c>
      <c r="L26" s="230" t="s">
        <v>390</v>
      </c>
    </row>
    <row r="27" spans="1:12" ht="21" customHeight="1" x14ac:dyDescent="0.15">
      <c r="A27" s="982"/>
      <c r="B27" s="993" t="s">
        <v>109</v>
      </c>
      <c r="C27" s="994"/>
      <c r="D27" s="995"/>
      <c r="E27" s="997" t="s">
        <v>373</v>
      </c>
      <c r="G27" s="987" t="s">
        <v>393</v>
      </c>
      <c r="H27" s="988"/>
      <c r="I27" s="988"/>
      <c r="J27" s="988"/>
      <c r="K27" s="988"/>
      <c r="L27" s="988"/>
    </row>
    <row r="28" spans="1:12" ht="25.5" customHeight="1" thickBot="1" x14ac:dyDescent="0.2">
      <c r="A28" s="982"/>
      <c r="B28" s="970"/>
      <c r="C28" s="971"/>
      <c r="D28" s="996"/>
      <c r="E28" s="997"/>
      <c r="G28" s="229" t="s">
        <v>394</v>
      </c>
      <c r="H28" s="230" t="s">
        <v>395</v>
      </c>
      <c r="I28" s="230" t="s">
        <v>396</v>
      </c>
      <c r="J28" s="230" t="s">
        <v>397</v>
      </c>
      <c r="K28" s="230" t="s">
        <v>398</v>
      </c>
      <c r="L28" s="230" t="s">
        <v>390</v>
      </c>
    </row>
    <row r="29" spans="1:12" ht="21" customHeight="1" x14ac:dyDescent="0.15">
      <c r="A29" s="982"/>
      <c r="B29" s="993" t="s">
        <v>110</v>
      </c>
      <c r="C29" s="994"/>
      <c r="D29" s="995"/>
      <c r="E29" s="997" t="s">
        <v>373</v>
      </c>
      <c r="G29" s="987" t="s">
        <v>399</v>
      </c>
      <c r="H29" s="988"/>
      <c r="I29" s="988"/>
      <c r="J29" s="988"/>
      <c r="K29" s="988"/>
      <c r="L29" s="988"/>
    </row>
    <row r="30" spans="1:12" ht="25.5" customHeight="1" thickBot="1" x14ac:dyDescent="0.2">
      <c r="A30" s="982"/>
      <c r="B30" s="970"/>
      <c r="C30" s="971"/>
      <c r="D30" s="996"/>
      <c r="E30" s="997"/>
      <c r="G30" s="229" t="s">
        <v>400</v>
      </c>
      <c r="H30" s="230" t="s">
        <v>395</v>
      </c>
      <c r="I30" s="230" t="s">
        <v>396</v>
      </c>
      <c r="J30" s="230" t="s">
        <v>401</v>
      </c>
      <c r="K30" s="230" t="s">
        <v>402</v>
      </c>
      <c r="L30" s="230" t="s">
        <v>390</v>
      </c>
    </row>
    <row r="31" spans="1:12" ht="21" customHeight="1" x14ac:dyDescent="0.15">
      <c r="A31" s="982"/>
      <c r="B31" s="993" t="s">
        <v>476</v>
      </c>
      <c r="C31" s="994"/>
      <c r="D31" s="995"/>
      <c r="E31" s="997" t="s">
        <v>373</v>
      </c>
      <c r="G31" s="987" t="s">
        <v>403</v>
      </c>
      <c r="H31" s="988"/>
      <c r="I31" s="988"/>
      <c r="J31" s="988"/>
      <c r="K31" s="989"/>
      <c r="L31" s="125"/>
    </row>
    <row r="32" spans="1:12" ht="25.5" customHeight="1" thickBot="1" x14ac:dyDescent="0.2">
      <c r="A32" s="999"/>
      <c r="B32" s="970"/>
      <c r="C32" s="971"/>
      <c r="D32" s="996"/>
      <c r="E32" s="997"/>
      <c r="G32" s="229" t="s">
        <v>404</v>
      </c>
      <c r="H32" s="230" t="s">
        <v>405</v>
      </c>
      <c r="I32" s="230" t="s">
        <v>406</v>
      </c>
      <c r="J32" s="230" t="s">
        <v>407</v>
      </c>
      <c r="K32" s="230" t="s">
        <v>408</v>
      </c>
      <c r="L32" s="125"/>
    </row>
    <row r="33" spans="1:12" ht="21" customHeight="1" x14ac:dyDescent="0.15">
      <c r="A33" s="974" t="s">
        <v>111</v>
      </c>
      <c r="B33" s="993" t="s">
        <v>112</v>
      </c>
      <c r="C33" s="994"/>
      <c r="D33" s="995"/>
      <c r="E33" s="997" t="s">
        <v>373</v>
      </c>
      <c r="G33" s="987" t="s">
        <v>409</v>
      </c>
      <c r="H33" s="988"/>
      <c r="I33" s="988"/>
      <c r="J33" s="988"/>
      <c r="K33" s="988"/>
      <c r="L33" s="989"/>
    </row>
    <row r="34" spans="1:12" ht="25.5" customHeight="1" thickBot="1" x14ac:dyDescent="0.2">
      <c r="A34" s="982"/>
      <c r="B34" s="970"/>
      <c r="C34" s="971"/>
      <c r="D34" s="996"/>
      <c r="E34" s="997"/>
      <c r="G34" s="230" t="s">
        <v>410</v>
      </c>
      <c r="H34" s="230" t="s">
        <v>411</v>
      </c>
      <c r="I34" s="230" t="s">
        <v>412</v>
      </c>
      <c r="J34" s="230" t="s">
        <v>413</v>
      </c>
      <c r="K34" s="230" t="s">
        <v>414</v>
      </c>
      <c r="L34" s="230" t="s">
        <v>366</v>
      </c>
    </row>
    <row r="35" spans="1:12" ht="21" customHeight="1" x14ac:dyDescent="0.15">
      <c r="A35" s="974" t="s">
        <v>113</v>
      </c>
      <c r="B35" s="993" t="s">
        <v>114</v>
      </c>
      <c r="C35" s="994"/>
      <c r="D35" s="995"/>
      <c r="E35" s="997" t="s">
        <v>373</v>
      </c>
      <c r="G35" s="987" t="s">
        <v>415</v>
      </c>
      <c r="H35" s="988"/>
      <c r="I35" s="988"/>
      <c r="J35" s="988"/>
      <c r="K35" s="989"/>
      <c r="L35" s="125"/>
    </row>
    <row r="36" spans="1:12" ht="25.5" customHeight="1" thickBot="1" x14ac:dyDescent="0.2">
      <c r="A36" s="982"/>
      <c r="B36" s="970"/>
      <c r="C36" s="971"/>
      <c r="D36" s="996"/>
      <c r="E36" s="997"/>
      <c r="G36" s="230" t="s">
        <v>416</v>
      </c>
      <c r="H36" s="230" t="s">
        <v>417</v>
      </c>
      <c r="I36" s="230" t="s">
        <v>418</v>
      </c>
      <c r="J36" s="230" t="s">
        <v>419</v>
      </c>
      <c r="K36" s="230" t="s">
        <v>398</v>
      </c>
      <c r="L36" s="125"/>
    </row>
    <row r="37" spans="1:12" ht="25.5" customHeight="1" x14ac:dyDescent="0.15">
      <c r="A37" s="982"/>
      <c r="B37" s="993" t="s">
        <v>115</v>
      </c>
      <c r="C37" s="994"/>
      <c r="D37" s="995"/>
      <c r="E37" s="997" t="s">
        <v>373</v>
      </c>
      <c r="G37" s="987" t="s">
        <v>420</v>
      </c>
      <c r="H37" s="988"/>
      <c r="I37" s="988"/>
      <c r="J37" s="988"/>
      <c r="K37" s="989"/>
      <c r="L37" s="125"/>
    </row>
    <row r="38" spans="1:12" ht="25.5" customHeight="1" thickBot="1" x14ac:dyDescent="0.2">
      <c r="A38" s="982"/>
      <c r="B38" s="970"/>
      <c r="C38" s="971"/>
      <c r="D38" s="996"/>
      <c r="E38" s="997"/>
      <c r="G38" s="230" t="s">
        <v>416</v>
      </c>
      <c r="H38" s="230" t="s">
        <v>417</v>
      </c>
      <c r="I38" s="230" t="s">
        <v>418</v>
      </c>
      <c r="J38" s="230" t="s">
        <v>419</v>
      </c>
      <c r="K38" s="230" t="s">
        <v>398</v>
      </c>
      <c r="L38" s="125"/>
    </row>
    <row r="39" spans="1:12" ht="25.5" customHeight="1" x14ac:dyDescent="0.15">
      <c r="A39" s="982"/>
      <c r="B39" s="972" t="s">
        <v>116</v>
      </c>
      <c r="C39" s="973"/>
      <c r="D39" s="995"/>
      <c r="E39" s="997" t="s">
        <v>373</v>
      </c>
      <c r="G39" s="987" t="s">
        <v>421</v>
      </c>
      <c r="H39" s="988"/>
      <c r="I39" s="988"/>
      <c r="J39" s="988"/>
      <c r="K39" s="989"/>
      <c r="L39" s="125"/>
    </row>
    <row r="40" spans="1:12" ht="25.5" customHeight="1" thickBot="1" x14ac:dyDescent="0.2">
      <c r="A40" s="975"/>
      <c r="B40" s="976"/>
      <c r="C40" s="977"/>
      <c r="D40" s="996"/>
      <c r="E40" s="998"/>
      <c r="G40" s="230" t="s">
        <v>416</v>
      </c>
      <c r="H40" s="230" t="s">
        <v>417</v>
      </c>
      <c r="I40" s="230" t="s">
        <v>418</v>
      </c>
      <c r="J40" s="230" t="s">
        <v>419</v>
      </c>
      <c r="K40" s="230" t="s">
        <v>398</v>
      </c>
      <c r="L40" s="125"/>
    </row>
    <row r="41" spans="1:12" ht="21" customHeight="1" thickBot="1" x14ac:dyDescent="0.2">
      <c r="A41" s="35"/>
      <c r="B41" s="38"/>
      <c r="C41" s="38"/>
      <c r="D41" s="36"/>
      <c r="E41" s="36"/>
      <c r="F41" s="36"/>
    </row>
    <row r="42" spans="1:12" ht="25.5" customHeight="1" thickBot="1" x14ac:dyDescent="0.2">
      <c r="A42" s="30" t="s">
        <v>99</v>
      </c>
      <c r="B42" s="31" t="s">
        <v>100</v>
      </c>
      <c r="C42" s="231"/>
      <c r="D42" s="830" t="s">
        <v>101</v>
      </c>
      <c r="E42" s="831"/>
      <c r="F42" s="232"/>
      <c r="G42" s="219" t="s">
        <v>371</v>
      </c>
      <c r="H42" s="125"/>
      <c r="I42" s="125"/>
      <c r="J42" s="125"/>
      <c r="K42" s="125"/>
    </row>
    <row r="43" spans="1:12" ht="43.5" customHeight="1" thickBot="1" x14ac:dyDescent="0.2">
      <c r="A43" s="981" t="s">
        <v>117</v>
      </c>
      <c r="B43" s="990" t="s">
        <v>477</v>
      </c>
      <c r="C43" s="991"/>
      <c r="D43" s="985" t="s">
        <v>370</v>
      </c>
      <c r="E43" s="986"/>
      <c r="F43" s="233"/>
      <c r="G43" s="992" t="s">
        <v>422</v>
      </c>
      <c r="H43" s="992"/>
      <c r="I43" s="992"/>
      <c r="J43" s="992"/>
      <c r="K43" s="992"/>
    </row>
    <row r="44" spans="1:12" ht="25.5" customHeight="1" thickBot="1" x14ac:dyDescent="0.2">
      <c r="A44" s="982"/>
      <c r="B44" s="234" t="s">
        <v>118</v>
      </c>
      <c r="C44" s="235"/>
      <c r="D44" s="985" t="s">
        <v>423</v>
      </c>
      <c r="E44" s="986"/>
      <c r="F44" s="233"/>
      <c r="G44" s="236"/>
      <c r="H44" s="236"/>
      <c r="I44" s="236"/>
      <c r="J44" s="236"/>
      <c r="K44" s="236"/>
    </row>
    <row r="45" spans="1:12" ht="30" customHeight="1" thickBot="1" x14ac:dyDescent="0.2">
      <c r="A45" s="982"/>
      <c r="B45" s="970" t="s">
        <v>424</v>
      </c>
      <c r="C45" s="971"/>
      <c r="D45" s="237"/>
      <c r="E45" s="238" t="s">
        <v>373</v>
      </c>
      <c r="F45" s="233"/>
      <c r="G45" s="239" t="s">
        <v>425</v>
      </c>
      <c r="H45" s="125"/>
      <c r="I45" s="233"/>
      <c r="J45" s="233"/>
      <c r="K45" s="233"/>
    </row>
    <row r="46" spans="1:12" ht="30" customHeight="1" thickBot="1" x14ac:dyDescent="0.2">
      <c r="A46" s="982"/>
      <c r="B46" s="983" t="s">
        <v>426</v>
      </c>
      <c r="C46" s="984"/>
      <c r="D46" s="237"/>
      <c r="E46" s="240" t="s">
        <v>373</v>
      </c>
      <c r="F46" s="233"/>
      <c r="G46" s="241" t="s">
        <v>427</v>
      </c>
      <c r="H46" s="241" t="s">
        <v>428</v>
      </c>
      <c r="I46" s="125"/>
      <c r="J46" s="37"/>
      <c r="K46" s="233"/>
    </row>
    <row r="47" spans="1:12" ht="30" customHeight="1" thickBot="1" x14ac:dyDescent="0.2">
      <c r="A47" s="982"/>
      <c r="B47" s="983" t="s">
        <v>429</v>
      </c>
      <c r="C47" s="984"/>
      <c r="D47" s="237"/>
      <c r="E47" s="240" t="s">
        <v>373</v>
      </c>
      <c r="F47" s="233"/>
      <c r="G47" s="242" t="s">
        <v>430</v>
      </c>
      <c r="H47" s="242"/>
      <c r="I47" s="243"/>
      <c r="J47" s="37"/>
      <c r="K47" s="233"/>
    </row>
    <row r="48" spans="1:12" ht="30" customHeight="1" thickBot="1" x14ac:dyDescent="0.2">
      <c r="A48" s="982"/>
      <c r="B48" s="983" t="s">
        <v>119</v>
      </c>
      <c r="C48" s="984"/>
      <c r="D48" s="237"/>
      <c r="E48" s="240" t="s">
        <v>373</v>
      </c>
      <c r="F48" s="233"/>
      <c r="G48" s="244"/>
      <c r="H48" s="245"/>
      <c r="I48" s="246"/>
      <c r="J48" s="37"/>
      <c r="K48" s="233"/>
    </row>
    <row r="49" spans="1:11" ht="30" customHeight="1" thickBot="1" x14ac:dyDescent="0.2">
      <c r="A49" s="982"/>
      <c r="B49" s="983" t="s">
        <v>120</v>
      </c>
      <c r="C49" s="984"/>
      <c r="D49" s="237"/>
      <c r="E49" s="240" t="s">
        <v>373</v>
      </c>
      <c r="F49" s="233"/>
      <c r="G49" s="246"/>
      <c r="H49" s="247"/>
      <c r="I49" s="246"/>
      <c r="J49" s="37"/>
      <c r="K49" s="233"/>
    </row>
    <row r="50" spans="1:11" ht="30" customHeight="1" thickBot="1" x14ac:dyDescent="0.2">
      <c r="A50" s="982"/>
      <c r="B50" s="983" t="s">
        <v>121</v>
      </c>
      <c r="C50" s="984"/>
      <c r="D50" s="237"/>
      <c r="E50" s="240" t="s">
        <v>373</v>
      </c>
      <c r="F50" s="233"/>
      <c r="G50" s="246"/>
      <c r="H50" s="247"/>
      <c r="I50" s="246"/>
      <c r="J50" s="37"/>
      <c r="K50" s="233"/>
    </row>
    <row r="51" spans="1:11" ht="30" customHeight="1" thickBot="1" x14ac:dyDescent="0.2">
      <c r="A51" s="982"/>
      <c r="B51" s="983" t="s">
        <v>431</v>
      </c>
      <c r="C51" s="984"/>
      <c r="D51" s="237"/>
      <c r="E51" s="248" t="s">
        <v>373</v>
      </c>
      <c r="F51" s="233"/>
      <c r="G51" s="246"/>
      <c r="H51" s="247"/>
      <c r="I51" s="246"/>
      <c r="J51" s="37"/>
      <c r="K51" s="233"/>
    </row>
    <row r="52" spans="1:11" ht="25.5" customHeight="1" thickBot="1" x14ac:dyDescent="0.2">
      <c r="A52" s="982"/>
      <c r="B52" s="249" t="s">
        <v>122</v>
      </c>
      <c r="C52" s="249"/>
      <c r="D52" s="217"/>
      <c r="E52" s="250"/>
      <c r="F52" s="233"/>
      <c r="G52" s="170" t="s">
        <v>122</v>
      </c>
      <c r="H52" s="247"/>
      <c r="I52" s="246"/>
      <c r="J52" s="37"/>
      <c r="K52" s="155"/>
    </row>
    <row r="53" spans="1:11" ht="42.75" customHeight="1" thickBot="1" x14ac:dyDescent="0.2">
      <c r="A53" s="982"/>
      <c r="B53" s="970" t="s">
        <v>432</v>
      </c>
      <c r="C53" s="971"/>
      <c r="D53" s="237"/>
      <c r="E53" s="251" t="s">
        <v>373</v>
      </c>
      <c r="F53" s="233"/>
      <c r="G53" s="241" t="s">
        <v>427</v>
      </c>
      <c r="H53" s="242" t="s">
        <v>430</v>
      </c>
      <c r="I53" s="241" t="s">
        <v>428</v>
      </c>
      <c r="J53" s="252" t="s">
        <v>433</v>
      </c>
      <c r="K53" s="125"/>
    </row>
    <row r="54" spans="1:11" ht="25.5" customHeight="1" thickBot="1" x14ac:dyDescent="0.2">
      <c r="A54" s="982"/>
      <c r="B54" s="249" t="s">
        <v>123</v>
      </c>
      <c r="C54" s="249"/>
      <c r="D54" s="217"/>
      <c r="E54" s="250"/>
      <c r="F54" s="233"/>
      <c r="G54" s="170" t="s">
        <v>123</v>
      </c>
      <c r="K54" s="125"/>
    </row>
    <row r="55" spans="1:11" ht="25.5" customHeight="1" thickBot="1" x14ac:dyDescent="0.2">
      <c r="A55" s="982"/>
      <c r="B55" s="972" t="s">
        <v>434</v>
      </c>
      <c r="C55" s="973"/>
      <c r="D55" s="237"/>
      <c r="E55" s="251" t="s">
        <v>373</v>
      </c>
      <c r="F55" s="233"/>
      <c r="G55" s="241" t="s">
        <v>427</v>
      </c>
      <c r="H55" s="253" t="s">
        <v>430</v>
      </c>
      <c r="I55" s="241" t="s">
        <v>428</v>
      </c>
      <c r="J55" s="252" t="s">
        <v>433</v>
      </c>
      <c r="K55" s="125"/>
    </row>
    <row r="56" spans="1:11" ht="25.5" customHeight="1" thickBot="1" x14ac:dyDescent="0.2">
      <c r="A56" s="982"/>
      <c r="B56" s="970"/>
      <c r="C56" s="971"/>
      <c r="D56" s="254"/>
      <c r="E56" s="255" t="s">
        <v>435</v>
      </c>
      <c r="F56" s="256"/>
      <c r="K56" s="125"/>
    </row>
    <row r="57" spans="1:11" ht="21" customHeight="1" x14ac:dyDescent="0.15">
      <c r="A57" s="974" t="s">
        <v>124</v>
      </c>
      <c r="B57" s="972" t="s">
        <v>125</v>
      </c>
      <c r="C57" s="973"/>
      <c r="D57" s="978"/>
      <c r="E57" s="980" t="s">
        <v>373</v>
      </c>
      <c r="F57" s="37"/>
      <c r="G57" s="966" t="s">
        <v>125</v>
      </c>
      <c r="H57" s="967"/>
      <c r="I57" s="967"/>
      <c r="J57" s="967"/>
      <c r="K57" s="968"/>
    </row>
    <row r="58" spans="1:11" ht="35.25" customHeight="1" thickBot="1" x14ac:dyDescent="0.2">
      <c r="A58" s="975"/>
      <c r="B58" s="976"/>
      <c r="C58" s="977"/>
      <c r="D58" s="979"/>
      <c r="E58" s="980"/>
      <c r="F58" s="37"/>
      <c r="G58" s="257" t="s">
        <v>436</v>
      </c>
      <c r="H58" s="257" t="s">
        <v>437</v>
      </c>
      <c r="I58" s="257" t="s">
        <v>438</v>
      </c>
      <c r="J58" s="257" t="s">
        <v>439</v>
      </c>
      <c r="K58" s="257" t="s">
        <v>440</v>
      </c>
    </row>
    <row r="60" spans="1:11" x14ac:dyDescent="0.15">
      <c r="A60" s="969" t="s">
        <v>126</v>
      </c>
      <c r="B60" s="969"/>
      <c r="C60" s="969"/>
      <c r="D60" s="969"/>
      <c r="E60" s="969"/>
      <c r="F60" s="969"/>
    </row>
    <row r="61" spans="1:11" x14ac:dyDescent="0.15">
      <c r="A61" s="969"/>
      <c r="B61" s="969"/>
      <c r="C61" s="969"/>
      <c r="D61" s="969"/>
      <c r="E61" s="969"/>
      <c r="F61" s="969"/>
    </row>
    <row r="62" spans="1:11" hidden="1" x14ac:dyDescent="0.15"/>
    <row r="63" spans="1:11" ht="14.25" hidden="1" thickBot="1" x14ac:dyDescent="0.2">
      <c r="A63" s="125" t="s">
        <v>359</v>
      </c>
      <c r="B63" s="125"/>
      <c r="C63" s="215" t="s">
        <v>478</v>
      </c>
      <c r="D63" s="125" t="s">
        <v>360</v>
      </c>
      <c r="F63" s="125"/>
    </row>
    <row r="64" spans="1:11" ht="14.25" hidden="1" thickBot="1" x14ac:dyDescent="0.2">
      <c r="A64" s="125"/>
      <c r="B64" s="125" t="s">
        <v>361</v>
      </c>
      <c r="C64" s="125">
        <v>1</v>
      </c>
      <c r="D64" s="216" t="str">
        <f>IF(D5="","",VLOOKUP(D5,B64:C69,2,0))</f>
        <v/>
      </c>
      <c r="E64" s="125"/>
      <c r="F64" s="125"/>
    </row>
    <row r="65" spans="1:7" hidden="1" x14ac:dyDescent="0.15">
      <c r="A65" s="125"/>
      <c r="B65" s="125" t="s">
        <v>362</v>
      </c>
      <c r="C65" s="125">
        <v>2</v>
      </c>
      <c r="E65" s="125"/>
      <c r="F65" s="125"/>
      <c r="G65" s="125"/>
    </row>
    <row r="66" spans="1:7" hidden="1" x14ac:dyDescent="0.15">
      <c r="A66" s="125"/>
      <c r="B66" s="125" t="s">
        <v>363</v>
      </c>
      <c r="C66" s="125">
        <v>3</v>
      </c>
      <c r="E66" s="125"/>
      <c r="F66" s="125"/>
      <c r="G66" s="125"/>
    </row>
    <row r="67" spans="1:7" hidden="1" x14ac:dyDescent="0.15">
      <c r="A67" s="125"/>
      <c r="B67" s="125" t="s">
        <v>364</v>
      </c>
      <c r="C67" s="125">
        <v>4</v>
      </c>
      <c r="E67" s="125"/>
      <c r="F67" s="125"/>
      <c r="G67" s="125"/>
    </row>
    <row r="68" spans="1:7" hidden="1" x14ac:dyDescent="0.15">
      <c r="A68" s="125"/>
      <c r="B68" s="125" t="s">
        <v>365</v>
      </c>
      <c r="C68" s="125">
        <v>5</v>
      </c>
      <c r="E68" s="125"/>
      <c r="F68" s="125"/>
      <c r="G68" s="125"/>
    </row>
    <row r="69" spans="1:7" hidden="1" x14ac:dyDescent="0.15">
      <c r="A69" s="125"/>
      <c r="B69" s="125" t="s">
        <v>366</v>
      </c>
      <c r="C69" s="125">
        <v>6</v>
      </c>
      <c r="E69" s="125"/>
      <c r="F69" s="125"/>
      <c r="G69" s="125"/>
    </row>
    <row r="70" spans="1:7" hidden="1" x14ac:dyDescent="0.15">
      <c r="A70" s="125"/>
      <c r="B70" s="125"/>
      <c r="C70" s="125"/>
      <c r="D70" s="125"/>
      <c r="E70" s="125"/>
      <c r="F70" s="125"/>
      <c r="G70" s="125"/>
    </row>
    <row r="71" spans="1:7" ht="14.25" hidden="1" thickBot="1" x14ac:dyDescent="0.2">
      <c r="A71" s="125" t="s">
        <v>441</v>
      </c>
      <c r="B71" s="125"/>
      <c r="C71" s="215" t="s">
        <v>479</v>
      </c>
      <c r="D71" s="125" t="s">
        <v>360</v>
      </c>
      <c r="F71" s="125"/>
    </row>
    <row r="72" spans="1:7" ht="14.25" hidden="1" thickBot="1" x14ac:dyDescent="0.2">
      <c r="A72" s="125"/>
      <c r="B72" s="258" t="s">
        <v>442</v>
      </c>
      <c r="C72" s="125">
        <v>1</v>
      </c>
      <c r="D72" s="216" t="str">
        <f>IF(D23="","",VLOOKUP(D23,B72:C77,2,0))</f>
        <v/>
      </c>
      <c r="E72" s="125"/>
      <c r="F72" s="125"/>
    </row>
    <row r="73" spans="1:7" hidden="1" x14ac:dyDescent="0.15">
      <c r="A73" s="125"/>
      <c r="B73" s="125" t="s">
        <v>386</v>
      </c>
      <c r="C73" s="125">
        <v>2</v>
      </c>
      <c r="E73" s="125"/>
      <c r="F73" s="125"/>
      <c r="G73" s="125"/>
    </row>
    <row r="74" spans="1:7" hidden="1" x14ac:dyDescent="0.15">
      <c r="A74" s="125"/>
      <c r="B74" s="125" t="s">
        <v>387</v>
      </c>
      <c r="C74" s="125">
        <v>3</v>
      </c>
      <c r="E74" s="125"/>
      <c r="F74" s="125"/>
      <c r="G74" s="125"/>
    </row>
    <row r="75" spans="1:7" hidden="1" x14ac:dyDescent="0.15">
      <c r="A75" s="125"/>
      <c r="B75" s="125" t="s">
        <v>388</v>
      </c>
      <c r="C75" s="125">
        <v>4</v>
      </c>
      <c r="E75" s="125"/>
      <c r="F75" s="125"/>
      <c r="G75" s="125"/>
    </row>
    <row r="76" spans="1:7" hidden="1" x14ac:dyDescent="0.15">
      <c r="A76" s="125"/>
      <c r="B76" s="125" t="s">
        <v>389</v>
      </c>
      <c r="C76" s="125">
        <v>5</v>
      </c>
      <c r="E76" s="125"/>
      <c r="F76" s="125"/>
      <c r="G76" s="125"/>
    </row>
    <row r="77" spans="1:7" hidden="1" x14ac:dyDescent="0.15">
      <c r="A77" s="125"/>
      <c r="B77" s="125" t="s">
        <v>390</v>
      </c>
      <c r="C77" s="125">
        <v>6</v>
      </c>
      <c r="E77" s="125"/>
      <c r="F77" s="125"/>
      <c r="G77" s="125"/>
    </row>
    <row r="78" spans="1:7" hidden="1" x14ac:dyDescent="0.15">
      <c r="A78" s="125"/>
      <c r="B78" s="125"/>
      <c r="C78" s="125"/>
      <c r="D78" s="125"/>
      <c r="E78" s="125"/>
      <c r="F78" s="125"/>
      <c r="G78" s="125"/>
    </row>
    <row r="79" spans="1:7" ht="14.25" hidden="1" thickBot="1" x14ac:dyDescent="0.2">
      <c r="A79" s="125" t="s">
        <v>443</v>
      </c>
      <c r="B79" s="125"/>
      <c r="C79" s="215" t="s">
        <v>480</v>
      </c>
      <c r="D79" s="125" t="s">
        <v>360</v>
      </c>
      <c r="F79" s="125"/>
    </row>
    <row r="80" spans="1:7" ht="14.25" hidden="1" thickBot="1" x14ac:dyDescent="0.2">
      <c r="A80" s="125"/>
      <c r="B80" s="125" t="s">
        <v>392</v>
      </c>
      <c r="C80" s="125">
        <v>1</v>
      </c>
      <c r="D80" s="216" t="str">
        <f>IF(D25="","",VLOOKUP(D25,B80:C85,2,0))</f>
        <v/>
      </c>
      <c r="E80" s="125"/>
      <c r="F80" s="125"/>
    </row>
    <row r="81" spans="1:7" hidden="1" x14ac:dyDescent="0.15">
      <c r="A81" s="125"/>
      <c r="B81" s="125" t="s">
        <v>386</v>
      </c>
      <c r="C81" s="125">
        <v>2</v>
      </c>
      <c r="E81" s="125"/>
      <c r="F81" s="125"/>
      <c r="G81" s="125"/>
    </row>
    <row r="82" spans="1:7" hidden="1" x14ac:dyDescent="0.15">
      <c r="A82" s="125"/>
      <c r="B82" s="125" t="s">
        <v>387</v>
      </c>
      <c r="C82" s="125">
        <v>3</v>
      </c>
      <c r="E82" s="125"/>
      <c r="F82" s="125"/>
      <c r="G82" s="125"/>
    </row>
    <row r="83" spans="1:7" hidden="1" x14ac:dyDescent="0.15">
      <c r="A83" s="125"/>
      <c r="B83" s="125" t="s">
        <v>388</v>
      </c>
      <c r="C83" s="125">
        <v>4</v>
      </c>
      <c r="E83" s="125"/>
      <c r="F83" s="125"/>
      <c r="G83" s="125"/>
    </row>
    <row r="84" spans="1:7" hidden="1" x14ac:dyDescent="0.15">
      <c r="A84" s="125"/>
      <c r="B84" s="125" t="s">
        <v>389</v>
      </c>
      <c r="C84" s="125">
        <v>5</v>
      </c>
      <c r="E84" s="125"/>
      <c r="F84" s="125"/>
      <c r="G84" s="125"/>
    </row>
    <row r="85" spans="1:7" hidden="1" x14ac:dyDescent="0.15">
      <c r="A85" s="125"/>
      <c r="B85" s="125" t="s">
        <v>390</v>
      </c>
      <c r="C85" s="125">
        <v>6</v>
      </c>
      <c r="E85" s="125"/>
      <c r="F85" s="125"/>
      <c r="G85" s="125"/>
    </row>
    <row r="86" spans="1:7" hidden="1" x14ac:dyDescent="0.15">
      <c r="A86" s="125"/>
      <c r="B86" s="125"/>
      <c r="C86" s="125"/>
      <c r="D86" s="125"/>
      <c r="E86" s="125"/>
      <c r="F86" s="125"/>
      <c r="G86" s="125"/>
    </row>
    <row r="87" spans="1:7" ht="14.25" hidden="1" thickBot="1" x14ac:dyDescent="0.2">
      <c r="A87" s="125" t="s">
        <v>444</v>
      </c>
      <c r="B87" s="125"/>
      <c r="C87" s="215" t="s">
        <v>481</v>
      </c>
      <c r="D87" s="125" t="s">
        <v>360</v>
      </c>
      <c r="F87" s="125"/>
    </row>
    <row r="88" spans="1:7" ht="14.25" hidden="1" thickBot="1" x14ac:dyDescent="0.2">
      <c r="A88" s="125"/>
      <c r="B88" s="125" t="s">
        <v>394</v>
      </c>
      <c r="C88" s="125">
        <v>1</v>
      </c>
      <c r="D88" s="216" t="str">
        <f>IF(D27="","",VLOOKUP(D27,B88:C93,2,0))</f>
        <v/>
      </c>
      <c r="E88" s="125"/>
      <c r="F88" s="125"/>
    </row>
    <row r="89" spans="1:7" hidden="1" x14ac:dyDescent="0.15">
      <c r="A89" s="125"/>
      <c r="B89" s="125" t="s">
        <v>395</v>
      </c>
      <c r="C89" s="125">
        <v>2</v>
      </c>
      <c r="E89" s="125"/>
      <c r="F89" s="125"/>
      <c r="G89" s="125"/>
    </row>
    <row r="90" spans="1:7" hidden="1" x14ac:dyDescent="0.15">
      <c r="A90" s="125"/>
      <c r="B90" s="125" t="s">
        <v>396</v>
      </c>
      <c r="C90" s="125">
        <v>3</v>
      </c>
      <c r="E90" s="125"/>
      <c r="F90" s="125"/>
      <c r="G90" s="125"/>
    </row>
    <row r="91" spans="1:7" hidden="1" x14ac:dyDescent="0.15">
      <c r="A91" s="125"/>
      <c r="B91" s="125" t="s">
        <v>397</v>
      </c>
      <c r="C91" s="125">
        <v>4</v>
      </c>
      <c r="E91" s="125"/>
      <c r="F91" s="125"/>
      <c r="G91" s="125"/>
    </row>
    <row r="92" spans="1:7" hidden="1" x14ac:dyDescent="0.15">
      <c r="A92" s="125"/>
      <c r="B92" s="125" t="s">
        <v>398</v>
      </c>
      <c r="C92" s="125">
        <v>5</v>
      </c>
      <c r="E92" s="125"/>
      <c r="F92" s="125"/>
      <c r="G92" s="125"/>
    </row>
    <row r="93" spans="1:7" hidden="1" x14ac:dyDescent="0.15">
      <c r="A93" s="125"/>
      <c r="B93" s="125" t="s">
        <v>390</v>
      </c>
      <c r="C93" s="125">
        <v>6</v>
      </c>
      <c r="E93" s="125"/>
      <c r="F93" s="125"/>
      <c r="G93" s="125"/>
    </row>
    <row r="94" spans="1:7" hidden="1" x14ac:dyDescent="0.15">
      <c r="A94" s="125"/>
      <c r="B94" s="125"/>
      <c r="C94" s="125"/>
      <c r="D94" s="125"/>
      <c r="E94" s="125"/>
      <c r="F94" s="125"/>
      <c r="G94" s="125"/>
    </row>
    <row r="95" spans="1:7" ht="14.25" hidden="1" thickBot="1" x14ac:dyDescent="0.2">
      <c r="A95" s="125" t="s">
        <v>445</v>
      </c>
      <c r="B95" s="125"/>
      <c r="C95" s="215" t="s">
        <v>482</v>
      </c>
      <c r="D95" s="125" t="s">
        <v>360</v>
      </c>
      <c r="F95" s="125"/>
    </row>
    <row r="96" spans="1:7" ht="14.25" hidden="1" thickBot="1" x14ac:dyDescent="0.2">
      <c r="A96" s="125"/>
      <c r="B96" s="125" t="s">
        <v>400</v>
      </c>
      <c r="C96" s="125">
        <v>1</v>
      </c>
      <c r="D96" s="216" t="str">
        <f>IF(D29="","",VLOOKUP(D29,B96:C101,2,0))</f>
        <v/>
      </c>
      <c r="E96" s="125"/>
      <c r="F96" s="125"/>
    </row>
    <row r="97" spans="1:7" hidden="1" x14ac:dyDescent="0.15">
      <c r="A97" s="125"/>
      <c r="B97" s="125" t="s">
        <v>395</v>
      </c>
      <c r="C97" s="125">
        <v>2</v>
      </c>
      <c r="E97" s="125"/>
      <c r="F97" s="125"/>
      <c r="G97" s="125"/>
    </row>
    <row r="98" spans="1:7" hidden="1" x14ac:dyDescent="0.15">
      <c r="A98" s="125"/>
      <c r="B98" s="125" t="s">
        <v>396</v>
      </c>
      <c r="C98" s="125">
        <v>3</v>
      </c>
      <c r="E98" s="125"/>
      <c r="F98" s="125"/>
      <c r="G98" s="125"/>
    </row>
    <row r="99" spans="1:7" hidden="1" x14ac:dyDescent="0.15">
      <c r="A99" s="125"/>
      <c r="B99" s="125" t="s">
        <v>401</v>
      </c>
      <c r="C99" s="125">
        <v>4</v>
      </c>
      <c r="E99" s="125"/>
      <c r="F99" s="125"/>
      <c r="G99" s="125"/>
    </row>
    <row r="100" spans="1:7" hidden="1" x14ac:dyDescent="0.15">
      <c r="A100" s="125"/>
      <c r="B100" s="125" t="s">
        <v>402</v>
      </c>
      <c r="C100" s="125">
        <v>5</v>
      </c>
      <c r="E100" s="125"/>
      <c r="F100" s="125"/>
      <c r="G100" s="125"/>
    </row>
    <row r="101" spans="1:7" hidden="1" x14ac:dyDescent="0.15">
      <c r="A101" s="125"/>
      <c r="B101" s="125" t="s">
        <v>390</v>
      </c>
      <c r="C101" s="125">
        <v>6</v>
      </c>
      <c r="E101" s="125"/>
      <c r="F101" s="125"/>
      <c r="G101" s="125"/>
    </row>
    <row r="102" spans="1:7" hidden="1" x14ac:dyDescent="0.15">
      <c r="A102" s="125"/>
      <c r="B102" s="125"/>
      <c r="C102" s="125"/>
      <c r="D102" s="125"/>
      <c r="E102" s="125"/>
      <c r="F102" s="125"/>
      <c r="G102" s="125"/>
    </row>
    <row r="103" spans="1:7" ht="14.25" hidden="1" thickBot="1" x14ac:dyDescent="0.2">
      <c r="A103" s="125" t="s">
        <v>446</v>
      </c>
      <c r="B103" s="125"/>
      <c r="C103" s="215" t="s">
        <v>483</v>
      </c>
      <c r="D103" s="125" t="s">
        <v>360</v>
      </c>
      <c r="F103" s="125"/>
    </row>
    <row r="104" spans="1:7" ht="14.25" hidden="1" thickBot="1" x14ac:dyDescent="0.2">
      <c r="A104" s="125"/>
      <c r="B104" s="125" t="s">
        <v>404</v>
      </c>
      <c r="C104" s="125">
        <v>1</v>
      </c>
      <c r="D104" s="216" t="str">
        <f>IF(D31="","",VLOOKUP(D31,B104:C108,2,0))</f>
        <v/>
      </c>
      <c r="E104" s="125"/>
      <c r="F104" s="125"/>
    </row>
    <row r="105" spans="1:7" hidden="1" x14ac:dyDescent="0.15">
      <c r="A105" s="125"/>
      <c r="B105" s="125" t="s">
        <v>405</v>
      </c>
      <c r="C105" s="125">
        <v>2</v>
      </c>
      <c r="E105" s="125"/>
      <c r="F105" s="125"/>
      <c r="G105" s="125"/>
    </row>
    <row r="106" spans="1:7" hidden="1" x14ac:dyDescent="0.15">
      <c r="A106" s="125"/>
      <c r="B106" s="125" t="s">
        <v>406</v>
      </c>
      <c r="C106" s="125">
        <v>3</v>
      </c>
      <c r="E106" s="125"/>
      <c r="F106" s="125"/>
      <c r="G106" s="125"/>
    </row>
    <row r="107" spans="1:7" hidden="1" x14ac:dyDescent="0.15">
      <c r="A107" s="125"/>
      <c r="B107" s="125" t="s">
        <v>407</v>
      </c>
      <c r="C107" s="125">
        <v>4</v>
      </c>
      <c r="E107" s="125"/>
      <c r="F107" s="125"/>
      <c r="G107" s="125"/>
    </row>
    <row r="108" spans="1:7" hidden="1" x14ac:dyDescent="0.15">
      <c r="A108" s="125"/>
      <c r="B108" s="125" t="s">
        <v>408</v>
      </c>
      <c r="C108" s="125">
        <v>5</v>
      </c>
      <c r="E108" s="125"/>
      <c r="F108" s="125"/>
      <c r="G108" s="125"/>
    </row>
    <row r="109" spans="1:7" hidden="1" x14ac:dyDescent="0.15">
      <c r="A109" s="125"/>
      <c r="B109" s="125"/>
      <c r="C109" s="125"/>
      <c r="D109" s="125"/>
      <c r="E109" s="125"/>
      <c r="F109" s="125"/>
      <c r="G109" s="125"/>
    </row>
    <row r="110" spans="1:7" hidden="1" x14ac:dyDescent="0.15">
      <c r="A110" s="125"/>
      <c r="B110" s="125"/>
      <c r="C110" s="125"/>
      <c r="D110" s="125"/>
      <c r="E110" s="125"/>
      <c r="F110" s="125"/>
      <c r="G110" s="125"/>
    </row>
    <row r="111" spans="1:7" ht="14.25" hidden="1" thickBot="1" x14ac:dyDescent="0.2">
      <c r="A111" s="125" t="s">
        <v>447</v>
      </c>
      <c r="B111" s="125"/>
      <c r="C111" s="215" t="s">
        <v>484</v>
      </c>
      <c r="D111" s="125" t="s">
        <v>360</v>
      </c>
      <c r="F111" s="125"/>
    </row>
    <row r="112" spans="1:7" ht="14.25" hidden="1" thickBot="1" x14ac:dyDescent="0.2">
      <c r="A112" s="125"/>
      <c r="B112" s="125" t="s">
        <v>385</v>
      </c>
      <c r="C112" s="125">
        <v>1</v>
      </c>
      <c r="D112" s="216" t="str">
        <f>IF(D33="","",VLOOKUP(D33,B112:C117,2,0))</f>
        <v/>
      </c>
      <c r="E112" s="125"/>
      <c r="F112" s="125"/>
    </row>
    <row r="113" spans="1:7" hidden="1" x14ac:dyDescent="0.15">
      <c r="A113" s="125"/>
      <c r="B113" s="125" t="s">
        <v>411</v>
      </c>
      <c r="C113" s="125">
        <v>2</v>
      </c>
      <c r="E113" s="125"/>
      <c r="F113" s="125"/>
      <c r="G113" s="125"/>
    </row>
    <row r="114" spans="1:7" hidden="1" x14ac:dyDescent="0.15">
      <c r="A114" s="125"/>
      <c r="B114" s="125" t="s">
        <v>412</v>
      </c>
      <c r="C114" s="125">
        <v>3</v>
      </c>
      <c r="E114" s="125"/>
      <c r="F114" s="125"/>
      <c r="G114" s="125"/>
    </row>
    <row r="115" spans="1:7" hidden="1" x14ac:dyDescent="0.15">
      <c r="A115" s="125"/>
      <c r="B115" s="125" t="s">
        <v>413</v>
      </c>
      <c r="C115" s="125">
        <v>4</v>
      </c>
      <c r="E115" s="125"/>
      <c r="F115" s="125"/>
      <c r="G115" s="125"/>
    </row>
    <row r="116" spans="1:7" hidden="1" x14ac:dyDescent="0.15">
      <c r="A116" s="125"/>
      <c r="B116" s="125" t="s">
        <v>414</v>
      </c>
      <c r="C116" s="125">
        <v>5</v>
      </c>
      <c r="E116" s="125"/>
      <c r="F116" s="125"/>
      <c r="G116" s="125"/>
    </row>
    <row r="117" spans="1:7" hidden="1" x14ac:dyDescent="0.15">
      <c r="A117" s="125"/>
      <c r="B117" s="125" t="s">
        <v>366</v>
      </c>
      <c r="C117" s="125">
        <v>6</v>
      </c>
      <c r="E117" s="125"/>
      <c r="F117" s="125"/>
      <c r="G117" s="125"/>
    </row>
    <row r="118" spans="1:7" hidden="1" x14ac:dyDescent="0.15">
      <c r="A118" s="125"/>
      <c r="B118" s="125"/>
      <c r="C118" s="125"/>
      <c r="D118" s="125"/>
      <c r="E118" s="125"/>
      <c r="F118" s="125"/>
      <c r="G118" s="125"/>
    </row>
    <row r="119" spans="1:7" ht="14.25" hidden="1" thickBot="1" x14ac:dyDescent="0.2">
      <c r="A119" s="125" t="s">
        <v>448</v>
      </c>
      <c r="B119" s="125"/>
      <c r="C119" s="215" t="s">
        <v>485</v>
      </c>
      <c r="D119" s="125" t="s">
        <v>360</v>
      </c>
      <c r="F119" s="125"/>
    </row>
    <row r="120" spans="1:7" ht="14.25" hidden="1" thickBot="1" x14ac:dyDescent="0.2">
      <c r="A120" s="125"/>
      <c r="B120" s="125" t="s">
        <v>416</v>
      </c>
      <c r="C120" s="125">
        <v>1</v>
      </c>
      <c r="D120" s="216" t="str">
        <f>IF(D35="","",VLOOKUP(D35,B120:C124,2,0))</f>
        <v/>
      </c>
      <c r="E120" s="125"/>
      <c r="F120" s="125"/>
    </row>
    <row r="121" spans="1:7" hidden="1" x14ac:dyDescent="0.15">
      <c r="A121" s="125"/>
      <c r="B121" s="125" t="s">
        <v>417</v>
      </c>
      <c r="C121" s="125">
        <v>2</v>
      </c>
      <c r="E121" s="125"/>
      <c r="F121" s="125"/>
      <c r="G121" s="125"/>
    </row>
    <row r="122" spans="1:7" hidden="1" x14ac:dyDescent="0.15">
      <c r="A122" s="125"/>
      <c r="B122" s="125" t="s">
        <v>418</v>
      </c>
      <c r="C122" s="125">
        <v>3</v>
      </c>
      <c r="E122" s="125"/>
      <c r="F122" s="125"/>
      <c r="G122" s="125"/>
    </row>
    <row r="123" spans="1:7" hidden="1" x14ac:dyDescent="0.15">
      <c r="A123" s="125"/>
      <c r="B123" s="125" t="s">
        <v>419</v>
      </c>
      <c r="C123" s="125">
        <v>4</v>
      </c>
      <c r="E123" s="125"/>
      <c r="F123" s="125"/>
      <c r="G123" s="125"/>
    </row>
    <row r="124" spans="1:7" hidden="1" x14ac:dyDescent="0.15">
      <c r="A124" s="125"/>
      <c r="B124" s="125" t="s">
        <v>449</v>
      </c>
      <c r="C124" s="125">
        <v>5</v>
      </c>
      <c r="E124" s="125"/>
      <c r="F124" s="125"/>
      <c r="G124" s="125"/>
    </row>
    <row r="125" spans="1:7" hidden="1" x14ac:dyDescent="0.15">
      <c r="A125" s="125"/>
      <c r="B125" s="125"/>
      <c r="C125" s="125"/>
      <c r="D125" s="125"/>
      <c r="E125" s="125"/>
      <c r="F125" s="125"/>
      <c r="G125" s="125"/>
    </row>
    <row r="126" spans="1:7" hidden="1" x14ac:dyDescent="0.15">
      <c r="A126" s="125"/>
      <c r="B126" s="125"/>
      <c r="C126" s="125"/>
      <c r="D126" s="125"/>
      <c r="E126" s="125"/>
      <c r="F126" s="125"/>
      <c r="G126" s="125"/>
    </row>
    <row r="127" spans="1:7" hidden="1" x14ac:dyDescent="0.15">
      <c r="A127" s="125"/>
      <c r="B127" s="125"/>
      <c r="C127" s="125"/>
      <c r="D127" s="125"/>
      <c r="E127" s="125"/>
      <c r="F127" s="125"/>
      <c r="G127" s="125"/>
    </row>
    <row r="128" spans="1:7" ht="14.25" hidden="1" thickBot="1" x14ac:dyDescent="0.2">
      <c r="A128" s="125" t="s">
        <v>450</v>
      </c>
      <c r="B128" s="125"/>
      <c r="C128" s="215" t="s">
        <v>486</v>
      </c>
      <c r="D128" s="125" t="s">
        <v>360</v>
      </c>
      <c r="F128" s="125"/>
    </row>
    <row r="129" spans="1:7" ht="14.25" hidden="1" thickBot="1" x14ac:dyDescent="0.2">
      <c r="A129" s="125"/>
      <c r="B129" s="125" t="s">
        <v>416</v>
      </c>
      <c r="C129" s="125">
        <v>1</v>
      </c>
      <c r="D129" s="216" t="str">
        <f>IF(D37="","",VLOOKUP(D37,B129:C133,2,0))</f>
        <v/>
      </c>
      <c r="E129" s="125"/>
      <c r="F129" s="125"/>
    </row>
    <row r="130" spans="1:7" hidden="1" x14ac:dyDescent="0.15">
      <c r="A130" s="125"/>
      <c r="B130" s="125" t="s">
        <v>417</v>
      </c>
      <c r="C130" s="125">
        <v>2</v>
      </c>
      <c r="E130" s="125"/>
      <c r="F130" s="125"/>
      <c r="G130" s="125"/>
    </row>
    <row r="131" spans="1:7" hidden="1" x14ac:dyDescent="0.15">
      <c r="A131" s="125"/>
      <c r="B131" s="125" t="s">
        <v>418</v>
      </c>
      <c r="C131" s="125">
        <v>3</v>
      </c>
      <c r="E131" s="125"/>
      <c r="F131" s="125"/>
      <c r="G131" s="125"/>
    </row>
    <row r="132" spans="1:7" hidden="1" x14ac:dyDescent="0.15">
      <c r="A132" s="125"/>
      <c r="B132" s="125" t="s">
        <v>419</v>
      </c>
      <c r="C132" s="125">
        <v>4</v>
      </c>
      <c r="E132" s="125"/>
      <c r="F132" s="125"/>
      <c r="G132" s="125"/>
    </row>
    <row r="133" spans="1:7" hidden="1" x14ac:dyDescent="0.15">
      <c r="A133" s="125"/>
      <c r="B133" s="125" t="s">
        <v>449</v>
      </c>
      <c r="C133" s="125">
        <v>5</v>
      </c>
      <c r="E133" s="125"/>
      <c r="F133" s="125"/>
      <c r="G133" s="125"/>
    </row>
    <row r="134" spans="1:7" hidden="1" x14ac:dyDescent="0.15">
      <c r="A134" s="125"/>
      <c r="B134" s="125"/>
      <c r="C134" s="125"/>
      <c r="D134" s="125"/>
      <c r="E134" s="125"/>
      <c r="F134" s="125"/>
      <c r="G134" s="125"/>
    </row>
    <row r="135" spans="1:7" ht="14.25" hidden="1" thickBot="1" x14ac:dyDescent="0.2">
      <c r="A135" s="125" t="s">
        <v>451</v>
      </c>
      <c r="B135" s="125"/>
      <c r="C135" s="215" t="s">
        <v>487</v>
      </c>
      <c r="D135" s="125" t="s">
        <v>360</v>
      </c>
      <c r="F135" s="125"/>
    </row>
    <row r="136" spans="1:7" ht="14.25" hidden="1" thickBot="1" x14ac:dyDescent="0.2">
      <c r="A136" s="125"/>
      <c r="B136" s="125" t="s">
        <v>416</v>
      </c>
      <c r="C136" s="125">
        <v>1</v>
      </c>
      <c r="D136" s="216" t="str">
        <f>IF(D39="","",VLOOKUP(D39,B136:C140,2,0))</f>
        <v/>
      </c>
      <c r="E136" s="125"/>
      <c r="F136" s="125"/>
    </row>
    <row r="137" spans="1:7" hidden="1" x14ac:dyDescent="0.15">
      <c r="A137" s="125"/>
      <c r="B137" s="125" t="s">
        <v>417</v>
      </c>
      <c r="C137" s="125">
        <v>2</v>
      </c>
      <c r="E137" s="125"/>
      <c r="F137" s="125"/>
      <c r="G137" s="125"/>
    </row>
    <row r="138" spans="1:7" hidden="1" x14ac:dyDescent="0.15">
      <c r="A138" s="125"/>
      <c r="B138" s="125" t="s">
        <v>418</v>
      </c>
      <c r="C138" s="125">
        <v>3</v>
      </c>
      <c r="E138" s="125"/>
      <c r="F138" s="125"/>
      <c r="G138" s="125"/>
    </row>
    <row r="139" spans="1:7" hidden="1" x14ac:dyDescent="0.15">
      <c r="A139" s="125"/>
      <c r="B139" s="125" t="s">
        <v>419</v>
      </c>
      <c r="C139" s="125">
        <v>4</v>
      </c>
      <c r="E139" s="125"/>
      <c r="F139" s="125"/>
      <c r="G139" s="125"/>
    </row>
    <row r="140" spans="1:7" hidden="1" x14ac:dyDescent="0.15">
      <c r="A140" s="125"/>
      <c r="B140" s="125" t="s">
        <v>449</v>
      </c>
      <c r="C140" s="125">
        <v>5</v>
      </c>
      <c r="E140" s="125"/>
      <c r="F140" s="125"/>
      <c r="G140" s="125"/>
    </row>
    <row r="141" spans="1:7" hidden="1" x14ac:dyDescent="0.15">
      <c r="A141" s="125"/>
      <c r="B141" s="125"/>
      <c r="C141" s="125"/>
      <c r="D141" s="125"/>
      <c r="E141" s="125"/>
      <c r="F141" s="125"/>
      <c r="G141" s="125"/>
    </row>
    <row r="142" spans="1:7" hidden="1" x14ac:dyDescent="0.15">
      <c r="A142" s="125"/>
      <c r="B142" s="125"/>
      <c r="C142" s="125"/>
      <c r="D142" s="125"/>
      <c r="E142" s="125"/>
      <c r="F142" s="125"/>
      <c r="G142" s="125"/>
    </row>
    <row r="143" spans="1:7" hidden="1" x14ac:dyDescent="0.15">
      <c r="A143" s="125"/>
      <c r="B143" s="125"/>
      <c r="C143" s="125"/>
      <c r="D143" s="125"/>
      <c r="E143" s="125"/>
      <c r="F143" s="125"/>
      <c r="G143" s="125"/>
    </row>
    <row r="144" spans="1:7" hidden="1" x14ac:dyDescent="0.15">
      <c r="A144" s="125" t="s">
        <v>430</v>
      </c>
      <c r="B144" s="125"/>
      <c r="C144" s="125"/>
      <c r="D144" s="125"/>
      <c r="E144" s="125"/>
      <c r="F144" s="125"/>
      <c r="G144" s="125"/>
    </row>
    <row r="145" spans="1:7" hidden="1" x14ac:dyDescent="0.15">
      <c r="A145" s="125"/>
      <c r="B145" s="125"/>
      <c r="C145" s="125"/>
      <c r="D145" s="125"/>
      <c r="E145" s="125"/>
      <c r="F145" s="125"/>
      <c r="G145" s="125"/>
    </row>
    <row r="146" spans="1:7" ht="14.25" hidden="1" thickBot="1" x14ac:dyDescent="0.2">
      <c r="A146" s="125" t="s">
        <v>452</v>
      </c>
      <c r="B146" s="125"/>
      <c r="C146" s="125"/>
      <c r="D146" s="125"/>
      <c r="E146" s="125" t="s">
        <v>360</v>
      </c>
      <c r="F146" s="125"/>
    </row>
    <row r="147" spans="1:7" ht="14.25" hidden="1" thickBot="1" x14ac:dyDescent="0.2">
      <c r="A147" s="247" t="s">
        <v>453</v>
      </c>
      <c r="B147" s="258" t="s">
        <v>430</v>
      </c>
      <c r="C147" s="125">
        <v>1</v>
      </c>
      <c r="D147" s="215" t="s">
        <v>454</v>
      </c>
      <c r="E147" s="216" t="str">
        <f>IF(D45="○",C147,"")</f>
        <v/>
      </c>
      <c r="F147" s="259" t="str">
        <f>IF(E147="","",E147&amp;",")</f>
        <v/>
      </c>
    </row>
    <row r="148" spans="1:7" ht="14.25" hidden="1" thickBot="1" x14ac:dyDescent="0.2">
      <c r="A148" s="247"/>
      <c r="B148" s="258"/>
      <c r="C148" s="125"/>
      <c r="D148" s="215" t="s">
        <v>455</v>
      </c>
      <c r="E148" s="216" t="str">
        <f>IF(D46="○",C149,"")</f>
        <v/>
      </c>
      <c r="F148" s="259" t="str">
        <f t="shared" ref="F148:F155" si="0">IF(E148="","",E148&amp;",")</f>
        <v/>
      </c>
    </row>
    <row r="149" spans="1:7" ht="14.25" hidden="1" thickBot="1" x14ac:dyDescent="0.2">
      <c r="A149" s="247" t="s">
        <v>456</v>
      </c>
      <c r="B149" s="258" t="s">
        <v>430</v>
      </c>
      <c r="C149" s="125">
        <v>2</v>
      </c>
      <c r="D149" s="215" t="s">
        <v>457</v>
      </c>
      <c r="E149" s="216" t="str">
        <f>IF(D47="○",C151,"")</f>
        <v/>
      </c>
      <c r="F149" s="259" t="str">
        <f t="shared" si="0"/>
        <v/>
      </c>
    </row>
    <row r="150" spans="1:7" ht="14.25" hidden="1" thickBot="1" x14ac:dyDescent="0.2">
      <c r="A150" s="247"/>
      <c r="B150" s="125"/>
      <c r="C150" s="125"/>
      <c r="D150" s="215" t="s">
        <v>458</v>
      </c>
      <c r="E150" s="216" t="str">
        <f>IF(D49="○",C153,"")</f>
        <v/>
      </c>
      <c r="F150" s="259" t="str">
        <f t="shared" si="0"/>
        <v/>
      </c>
    </row>
    <row r="151" spans="1:7" ht="14.25" hidden="1" thickBot="1" x14ac:dyDescent="0.2">
      <c r="A151" s="247" t="s">
        <v>459</v>
      </c>
      <c r="B151" s="258" t="s">
        <v>430</v>
      </c>
      <c r="C151" s="125">
        <v>3</v>
      </c>
      <c r="D151" s="215" t="s">
        <v>460</v>
      </c>
      <c r="E151" s="216" t="str">
        <f>IF(D50="○",C155,"")</f>
        <v/>
      </c>
      <c r="F151" s="259" t="str">
        <f t="shared" si="0"/>
        <v/>
      </c>
    </row>
    <row r="152" spans="1:7" ht="14.25" hidden="1" thickBot="1" x14ac:dyDescent="0.2">
      <c r="A152" s="247"/>
      <c r="B152" s="125"/>
      <c r="C152" s="125"/>
      <c r="D152" s="215" t="s">
        <v>461</v>
      </c>
      <c r="E152" s="216" t="str">
        <f>IF(D51="○",C157,"")</f>
        <v/>
      </c>
      <c r="F152" s="259" t="str">
        <f t="shared" si="0"/>
        <v/>
      </c>
    </row>
    <row r="153" spans="1:7" ht="14.25" hidden="1" thickBot="1" x14ac:dyDescent="0.2">
      <c r="A153" s="247" t="s">
        <v>462</v>
      </c>
      <c r="B153" s="258" t="s">
        <v>430</v>
      </c>
      <c r="C153" s="125">
        <v>4</v>
      </c>
      <c r="D153" s="215" t="s">
        <v>463</v>
      </c>
      <c r="E153" s="216" t="str">
        <f>IF(D51="○",C159,"")</f>
        <v/>
      </c>
      <c r="F153" s="259" t="str">
        <f t="shared" si="0"/>
        <v/>
      </c>
    </row>
    <row r="154" spans="1:7" ht="14.25" hidden="1" thickBot="1" x14ac:dyDescent="0.2">
      <c r="A154" s="247"/>
      <c r="B154" s="125"/>
      <c r="C154" s="125"/>
      <c r="D154" s="215" t="s">
        <v>464</v>
      </c>
      <c r="E154" s="216" t="str">
        <f>IF(D53="○",C161,"")</f>
        <v/>
      </c>
      <c r="F154" s="259" t="str">
        <f t="shared" si="0"/>
        <v/>
      </c>
    </row>
    <row r="155" spans="1:7" ht="14.25" hidden="1" thickBot="1" x14ac:dyDescent="0.2">
      <c r="A155" s="247" t="s">
        <v>465</v>
      </c>
      <c r="B155" s="258" t="s">
        <v>430</v>
      </c>
      <c r="C155" s="125">
        <v>5</v>
      </c>
      <c r="D155" s="215" t="s">
        <v>466</v>
      </c>
      <c r="E155" s="216" t="str">
        <f>IF(D55="○",C163,"")</f>
        <v/>
      </c>
      <c r="F155" s="259" t="str">
        <f t="shared" si="0"/>
        <v/>
      </c>
    </row>
    <row r="156" spans="1:7" hidden="1" x14ac:dyDescent="0.15">
      <c r="A156" s="247"/>
      <c r="B156" s="125"/>
      <c r="C156" s="125"/>
      <c r="E156" s="125"/>
      <c r="F156" s="125"/>
      <c r="G156" s="125"/>
    </row>
    <row r="157" spans="1:7" ht="14.25" hidden="1" thickBot="1" x14ac:dyDescent="0.2">
      <c r="A157" s="247" t="s">
        <v>467</v>
      </c>
      <c r="B157" s="258" t="s">
        <v>430</v>
      </c>
      <c r="C157" s="125">
        <v>6</v>
      </c>
      <c r="E157" s="125"/>
      <c r="F157" s="125"/>
      <c r="G157" s="125"/>
    </row>
    <row r="158" spans="1:7" ht="14.25" hidden="1" thickBot="1" x14ac:dyDescent="0.2">
      <c r="A158" s="247"/>
      <c r="B158" s="125"/>
      <c r="C158" s="125"/>
      <c r="E158" s="216" t="str">
        <f>E147&amp;","&amp;E148&amp;","&amp;E149&amp;","&amp;E150&amp;","&amp;E151&amp;","&amp;E152&amp;","&amp;E153&amp;","&amp;E154&amp;","&amp;E155</f>
        <v>,,,,,,,,</v>
      </c>
    </row>
    <row r="159" spans="1:7" ht="14.25" hidden="1" thickBot="1" x14ac:dyDescent="0.2">
      <c r="A159" s="247" t="s">
        <v>468</v>
      </c>
      <c r="B159" s="258" t="s">
        <v>430</v>
      </c>
      <c r="C159" s="125">
        <v>7</v>
      </c>
      <c r="E159" s="216" t="str">
        <f>F147&amp;F148&amp;F149&amp;F150&amp;F151&amp;F152&amp;F153&amp;F154&amp;F155</f>
        <v/>
      </c>
    </row>
    <row r="160" spans="1:7" ht="14.25" hidden="1" thickBot="1" x14ac:dyDescent="0.2">
      <c r="A160" s="247"/>
      <c r="B160" s="125"/>
      <c r="C160" s="125"/>
      <c r="E160" s="260" t="str">
        <f>IF(E159="","",LEFT(E159,LEN(E159)-1))</f>
        <v/>
      </c>
    </row>
    <row r="161" spans="1:7" hidden="1" x14ac:dyDescent="0.15">
      <c r="A161" s="247" t="s">
        <v>469</v>
      </c>
      <c r="B161" s="258" t="s">
        <v>430</v>
      </c>
      <c r="C161" s="125">
        <v>8</v>
      </c>
      <c r="E161" s="125" t="s">
        <v>470</v>
      </c>
      <c r="F161" s="125"/>
      <c r="G161" s="125"/>
    </row>
    <row r="162" spans="1:7" hidden="1" x14ac:dyDescent="0.15">
      <c r="A162" s="247"/>
      <c r="B162" s="125"/>
      <c r="C162" s="125"/>
      <c r="E162" s="125"/>
      <c r="F162" s="125"/>
      <c r="G162" s="125"/>
    </row>
    <row r="163" spans="1:7" hidden="1" x14ac:dyDescent="0.15">
      <c r="A163" s="247" t="s">
        <v>471</v>
      </c>
      <c r="B163" s="258" t="s">
        <v>430</v>
      </c>
      <c r="C163" s="125">
        <v>9</v>
      </c>
      <c r="E163" s="125"/>
      <c r="F163" s="125"/>
      <c r="G163" s="125"/>
    </row>
    <row r="164" spans="1:7" hidden="1" x14ac:dyDescent="0.15">
      <c r="A164" s="125"/>
      <c r="B164" s="125"/>
      <c r="C164" s="125"/>
      <c r="D164" s="125"/>
      <c r="E164" s="125"/>
      <c r="F164" s="215"/>
      <c r="G164" s="125"/>
    </row>
    <row r="165" spans="1:7" ht="14.25" hidden="1" thickBot="1" x14ac:dyDescent="0.2">
      <c r="A165" s="125" t="s">
        <v>472</v>
      </c>
      <c r="B165" s="125"/>
      <c r="C165" s="215" t="s">
        <v>488</v>
      </c>
      <c r="D165" s="125" t="s">
        <v>360</v>
      </c>
    </row>
    <row r="166" spans="1:7" ht="14.25" hidden="1" thickBot="1" x14ac:dyDescent="0.2">
      <c r="A166" s="125"/>
      <c r="B166" s="125" t="s">
        <v>473</v>
      </c>
      <c r="C166" s="125">
        <v>1</v>
      </c>
      <c r="D166" s="216" t="str">
        <f>IF(D57="","",VLOOKUP(D57,B166:C170,2,0))</f>
        <v/>
      </c>
      <c r="E166" s="125"/>
    </row>
    <row r="167" spans="1:7" hidden="1" x14ac:dyDescent="0.15">
      <c r="A167" s="125"/>
      <c r="B167" s="125" t="s">
        <v>474</v>
      </c>
      <c r="C167" s="125">
        <v>2</v>
      </c>
      <c r="E167" s="125"/>
      <c r="F167" s="125"/>
      <c r="G167" s="125"/>
    </row>
    <row r="168" spans="1:7" hidden="1" x14ac:dyDescent="0.15">
      <c r="B168" s="19" t="s">
        <v>438</v>
      </c>
      <c r="C168" s="19">
        <v>3</v>
      </c>
    </row>
    <row r="169" spans="1:7" hidden="1" x14ac:dyDescent="0.15">
      <c r="B169" s="19" t="s">
        <v>439</v>
      </c>
      <c r="C169" s="19">
        <v>4</v>
      </c>
    </row>
    <row r="170" spans="1:7" hidden="1" x14ac:dyDescent="0.15">
      <c r="B170" s="19" t="s">
        <v>475</v>
      </c>
      <c r="C170" s="19">
        <v>5</v>
      </c>
    </row>
    <row r="171" spans="1:7" hidden="1" x14ac:dyDescent="0.15"/>
    <row r="172" spans="1:7" hidden="1" x14ac:dyDescent="0.15"/>
  </sheetData>
  <sheetProtection sheet="1" objects="1" scenarios="1" selectLockedCells="1"/>
  <mergeCells count="84">
    <mergeCell ref="A2:H2"/>
    <mergeCell ref="B11:B12"/>
    <mergeCell ref="C11:E12"/>
    <mergeCell ref="B4:C4"/>
    <mergeCell ref="D4:E4"/>
    <mergeCell ref="A5:A22"/>
    <mergeCell ref="B5:C6"/>
    <mergeCell ref="D5:D6"/>
    <mergeCell ref="E5:E6"/>
    <mergeCell ref="D13:D14"/>
    <mergeCell ref="E13:E14"/>
    <mergeCell ref="B15:B16"/>
    <mergeCell ref="G5:L5"/>
    <mergeCell ref="B7:B8"/>
    <mergeCell ref="C7:E8"/>
    <mergeCell ref="D9:D10"/>
    <mergeCell ref="E9:E10"/>
    <mergeCell ref="G25:L25"/>
    <mergeCell ref="B27:C28"/>
    <mergeCell ref="C15:E16"/>
    <mergeCell ref="D17:D18"/>
    <mergeCell ref="E17:E18"/>
    <mergeCell ref="B19:B20"/>
    <mergeCell ref="C19:E20"/>
    <mergeCell ref="D21:D22"/>
    <mergeCell ref="E21:E22"/>
    <mergeCell ref="D27:D28"/>
    <mergeCell ref="E27:E28"/>
    <mergeCell ref="G27:L27"/>
    <mergeCell ref="A33:A34"/>
    <mergeCell ref="B33:C34"/>
    <mergeCell ref="D33:D34"/>
    <mergeCell ref="E33:E34"/>
    <mergeCell ref="G33:L33"/>
    <mergeCell ref="A23:A32"/>
    <mergeCell ref="B23:C24"/>
    <mergeCell ref="D23:D24"/>
    <mergeCell ref="E23:E24"/>
    <mergeCell ref="G23:L23"/>
    <mergeCell ref="B25:C26"/>
    <mergeCell ref="D25:D26"/>
    <mergeCell ref="B29:C30"/>
    <mergeCell ref="D29:D30"/>
    <mergeCell ref="E29:E30"/>
    <mergeCell ref="G29:L29"/>
    <mergeCell ref="B31:C32"/>
    <mergeCell ref="D31:D32"/>
    <mergeCell ref="E31:E32"/>
    <mergeCell ref="G31:K31"/>
    <mergeCell ref="E25:E26"/>
    <mergeCell ref="G35:K35"/>
    <mergeCell ref="B37:C38"/>
    <mergeCell ref="D37:D38"/>
    <mergeCell ref="E37:E38"/>
    <mergeCell ref="G37:K37"/>
    <mergeCell ref="B50:C50"/>
    <mergeCell ref="A35:A40"/>
    <mergeCell ref="B35:C36"/>
    <mergeCell ref="D35:D36"/>
    <mergeCell ref="E35:E36"/>
    <mergeCell ref="B39:C40"/>
    <mergeCell ref="D39:D40"/>
    <mergeCell ref="E39:E40"/>
    <mergeCell ref="G39:K39"/>
    <mergeCell ref="D42:E42"/>
    <mergeCell ref="B43:C43"/>
    <mergeCell ref="D43:E43"/>
    <mergeCell ref="G43:K43"/>
    <mergeCell ref="G57:K57"/>
    <mergeCell ref="A60:F61"/>
    <mergeCell ref="B53:C53"/>
    <mergeCell ref="B55:C56"/>
    <mergeCell ref="A57:A58"/>
    <mergeCell ref="B57:C58"/>
    <mergeCell ref="D57:D58"/>
    <mergeCell ref="E57:E58"/>
    <mergeCell ref="A43:A56"/>
    <mergeCell ref="B51:C51"/>
    <mergeCell ref="D44:E44"/>
    <mergeCell ref="B45:C45"/>
    <mergeCell ref="B46:C46"/>
    <mergeCell ref="B47:C47"/>
    <mergeCell ref="B48:C48"/>
    <mergeCell ref="B49:C49"/>
  </mergeCells>
  <phoneticPr fontId="5"/>
  <dataValidations count="12">
    <dataValidation type="list" allowBlank="1" showInputMessage="1" showErrorMessage="1" sqref="D57:D58" xr:uid="{0D8ADBA9-76D5-4DFA-AA26-8247B787ED90}">
      <formula1>$B$166:$B$170</formula1>
    </dataValidation>
    <dataValidation type="list" showInputMessage="1" showErrorMessage="1" sqref="D45:D51 D53 D55" xr:uid="{5050A671-B345-4675-BEB0-8EB76F60786C}">
      <formula1>$A$143:$A$144</formula1>
    </dataValidation>
    <dataValidation type="list" allowBlank="1" showInputMessage="1" showErrorMessage="1" sqref="D5" xr:uid="{93767C30-C79E-4D54-8DA0-ED2026499022}">
      <formula1>$B$64:$B$69</formula1>
    </dataValidation>
    <dataValidation type="list" allowBlank="1" showInputMessage="1" showErrorMessage="1" sqref="D23" xr:uid="{230439C3-2DC1-4C34-8EDC-FB55106561C4}">
      <formula1>$B$72:$B$77</formula1>
    </dataValidation>
    <dataValidation type="list" allowBlank="1" showInputMessage="1" showErrorMessage="1" sqref="D25" xr:uid="{56632817-8B82-4C76-AA2B-37EAABEB54A8}">
      <formula1>$B$80:$B$85</formula1>
    </dataValidation>
    <dataValidation type="list" allowBlank="1" showInputMessage="1" showErrorMessage="1" sqref="D27" xr:uid="{847F3BCC-CA64-410C-B7F6-08FB838B42E3}">
      <formula1>$B$88:$B$93</formula1>
    </dataValidation>
    <dataValidation type="list" allowBlank="1" showInputMessage="1" showErrorMessage="1" sqref="D29" xr:uid="{AC90D8AD-5058-4628-A81C-E1C1273EC9DE}">
      <formula1>$B$96:$B$101</formula1>
    </dataValidation>
    <dataValidation type="list" allowBlank="1" showInputMessage="1" showErrorMessage="1" sqref="D31" xr:uid="{E07089EE-7044-4028-A476-1B63ED5A9CD8}">
      <formula1>$B$104:$B$108</formula1>
    </dataValidation>
    <dataValidation type="list" allowBlank="1" showInputMessage="1" showErrorMessage="1" sqref="D33" xr:uid="{5E04EE3D-BD43-4868-A198-3DE06798BF21}">
      <formula1>$B$112:$B$117</formula1>
    </dataValidation>
    <dataValidation type="list" allowBlank="1" showInputMessage="1" showErrorMessage="1" sqref="D35" xr:uid="{48B2FF18-30B8-4B66-BD68-47182956FB64}">
      <formula1>$B$120:$B$124</formula1>
    </dataValidation>
    <dataValidation type="list" allowBlank="1" showInputMessage="1" showErrorMessage="1" sqref="D37" xr:uid="{EC42882F-BC17-442E-B2C9-45BD8A1732A3}">
      <formula1>$B$129:$B$133</formula1>
    </dataValidation>
    <dataValidation type="list" allowBlank="1" showInputMessage="1" showErrorMessage="1" sqref="D39" xr:uid="{2B4C9768-C2A3-471B-A4DF-97E273F01A8B}">
      <formula1>$B$136:$B$140</formula1>
    </dataValidation>
  </dataValidations>
  <pageMargins left="0.55118110236220474" right="0.51181102362204722" top="0.59055118110236227" bottom="0.59055118110236227" header="0.51181102362204722" footer="0.31496062992125984"/>
  <pageSetup paperSize="9" scale="52" firstPageNumber="6" orientation="portrait" useFirstPageNumber="1" r:id="rId1"/>
  <headerFooter>
    <oddFooter>&amp;C&amp;"ＭＳ Ｐ明朝,標準"-&amp;P&amp;“-</oddFooter>
  </headerFooter>
  <rowBreaks count="1" manualBreakCount="1">
    <brk id="61" max="11" man="1"/>
  </rowBreaks>
  <colBreaks count="1" manualBreakCount="1">
    <brk id="6" max="17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34"/>
  <sheetViews>
    <sheetView view="pageBreakPreview" zoomScaleNormal="100" zoomScaleSheetLayoutView="100" workbookViewId="0">
      <selection activeCell="F25" sqref="F25:F26"/>
    </sheetView>
  </sheetViews>
  <sheetFormatPr defaultColWidth="9" defaultRowHeight="13.5" x14ac:dyDescent="0.15"/>
  <cols>
    <col min="1" max="1" width="2.125" style="1" customWidth="1"/>
    <col min="2" max="4" width="5.125" style="1" customWidth="1"/>
    <col min="5" max="5" width="5.875" style="1" customWidth="1"/>
    <col min="6" max="17" width="5.75" style="1" customWidth="1"/>
    <col min="18" max="18" width="3.5" style="1" customWidth="1"/>
    <col min="19" max="16384" width="9" style="1"/>
  </cols>
  <sheetData>
    <row r="1" spans="1:18" ht="21" customHeight="1" x14ac:dyDescent="0.15">
      <c r="A1" s="868" t="s">
        <v>1154</v>
      </c>
      <c r="B1" s="868"/>
      <c r="C1" s="868"/>
      <c r="D1" s="868"/>
      <c r="E1" s="868"/>
      <c r="F1" s="868"/>
      <c r="G1" s="868"/>
      <c r="H1" s="868"/>
      <c r="I1" s="868"/>
      <c r="J1" s="868"/>
      <c r="K1" s="868"/>
      <c r="L1" s="868"/>
      <c r="M1" s="868"/>
      <c r="N1" s="868"/>
      <c r="O1" s="868"/>
      <c r="P1" s="868"/>
      <c r="Q1" s="868"/>
    </row>
    <row r="2" spans="1:18" s="19" customFormat="1" ht="34.9" customHeight="1" x14ac:dyDescent="0.15">
      <c r="A2" s="826" t="s">
        <v>1155</v>
      </c>
      <c r="B2" s="826"/>
      <c r="C2" s="826"/>
      <c r="D2" s="826"/>
      <c r="E2" s="826"/>
      <c r="F2" s="826"/>
      <c r="G2" s="826"/>
      <c r="H2" s="826"/>
      <c r="I2" s="826"/>
      <c r="J2" s="826"/>
      <c r="K2" s="826"/>
      <c r="L2" s="826"/>
      <c r="M2" s="826"/>
      <c r="N2" s="826"/>
      <c r="O2" s="826"/>
      <c r="P2" s="826"/>
      <c r="Q2" s="826"/>
      <c r="R2" s="4"/>
    </row>
    <row r="3" spans="1:18" s="19" customFormat="1" ht="13.5" customHeight="1" x14ac:dyDescent="0.15">
      <c r="A3" s="2"/>
      <c r="B3" s="261" t="s">
        <v>304</v>
      </c>
      <c r="C3" s="4"/>
      <c r="D3" s="4"/>
      <c r="E3" s="4"/>
      <c r="F3" s="41"/>
      <c r="G3" s="4"/>
      <c r="H3" s="4"/>
      <c r="I3" s="4"/>
      <c r="J3" s="41"/>
      <c r="K3" s="4"/>
      <c r="L3" s="4"/>
      <c r="M3" s="4"/>
      <c r="R3" s="4"/>
    </row>
    <row r="4" spans="1:18" s="19" customFormat="1" ht="13.5" customHeight="1" x14ac:dyDescent="0.15">
      <c r="A4" s="2"/>
      <c r="B4" s="3"/>
      <c r="C4" s="4"/>
      <c r="D4" s="4"/>
      <c r="E4" s="4"/>
      <c r="F4" s="41"/>
      <c r="G4" s="4"/>
      <c r="H4" s="4"/>
      <c r="I4" s="4"/>
      <c r="J4" s="41"/>
      <c r="K4" s="4"/>
      <c r="L4" s="4"/>
      <c r="M4" s="4"/>
      <c r="R4" s="4"/>
    </row>
    <row r="5" spans="1:18" s="19" customFormat="1" ht="28.15" customHeight="1" thickBot="1" x14ac:dyDescent="0.2">
      <c r="A5" s="2"/>
      <c r="B5" s="3"/>
      <c r="C5" s="4"/>
      <c r="D5" s="1048" t="s">
        <v>1157</v>
      </c>
      <c r="E5" s="1048"/>
      <c r="F5" s="1048"/>
      <c r="G5" s="1048"/>
      <c r="H5" s="1048"/>
      <c r="I5" s="1048"/>
      <c r="J5" s="112"/>
      <c r="K5" s="111"/>
      <c r="L5" s="112"/>
      <c r="M5" s="113"/>
      <c r="N5" s="112"/>
      <c r="O5" s="42" t="s">
        <v>2</v>
      </c>
      <c r="P5" s="123"/>
      <c r="Q5" s="123"/>
      <c r="R5" s="4"/>
    </row>
    <row r="6" spans="1:18" s="7" customFormat="1" ht="14.25" customHeight="1" x14ac:dyDescent="0.15">
      <c r="B6" s="870"/>
      <c r="C6" s="871"/>
      <c r="D6" s="871"/>
      <c r="E6" s="872"/>
      <c r="F6" s="1043" t="s">
        <v>3</v>
      </c>
      <c r="G6" s="1044"/>
      <c r="H6" s="1044"/>
      <c r="I6" s="1044"/>
      <c r="J6" s="1044"/>
      <c r="K6" s="1044"/>
      <c r="L6" s="1044"/>
      <c r="M6" s="1044"/>
      <c r="N6" s="1044"/>
      <c r="O6" s="1044"/>
      <c r="P6" s="1044"/>
      <c r="Q6" s="1045"/>
    </row>
    <row r="7" spans="1:18" s="7" customFormat="1" ht="24" customHeight="1" x14ac:dyDescent="0.15">
      <c r="B7" s="873"/>
      <c r="C7" s="874"/>
      <c r="D7" s="874"/>
      <c r="E7" s="875"/>
      <c r="F7" s="1051" t="s">
        <v>5</v>
      </c>
      <c r="G7" s="1052"/>
      <c r="H7" s="880" t="s">
        <v>36</v>
      </c>
      <c r="I7" s="880"/>
      <c r="J7" s="880" t="s">
        <v>37</v>
      </c>
      <c r="K7" s="880"/>
      <c r="L7" s="880" t="s">
        <v>38</v>
      </c>
      <c r="M7" s="880"/>
      <c r="N7" s="880" t="s">
        <v>39</v>
      </c>
      <c r="O7" s="1046"/>
      <c r="P7" s="880" t="s">
        <v>40</v>
      </c>
      <c r="Q7" s="1047"/>
    </row>
    <row r="8" spans="1:18" s="7" customFormat="1" ht="21.75" thickBot="1" x14ac:dyDescent="0.2">
      <c r="B8" s="876"/>
      <c r="C8" s="877"/>
      <c r="D8" s="877"/>
      <c r="E8" s="878"/>
      <c r="F8" s="109" t="s">
        <v>144</v>
      </c>
      <c r="G8" s="110" t="s">
        <v>146</v>
      </c>
      <c r="H8" s="39" t="s">
        <v>128</v>
      </c>
      <c r="I8" s="39" t="s">
        <v>129</v>
      </c>
      <c r="J8" s="39" t="s">
        <v>128</v>
      </c>
      <c r="K8" s="39" t="s">
        <v>129</v>
      </c>
      <c r="L8" s="39" t="s">
        <v>128</v>
      </c>
      <c r="M8" s="39" t="s">
        <v>129</v>
      </c>
      <c r="N8" s="39" t="s">
        <v>128</v>
      </c>
      <c r="O8" s="39" t="s">
        <v>129</v>
      </c>
      <c r="P8" s="39" t="s">
        <v>128</v>
      </c>
      <c r="Q8" s="40" t="s">
        <v>129</v>
      </c>
    </row>
    <row r="9" spans="1:18" s="7" customFormat="1" ht="18" customHeight="1" x14ac:dyDescent="0.15">
      <c r="B9" s="854" t="s">
        <v>8</v>
      </c>
      <c r="C9" s="855"/>
      <c r="D9" s="855"/>
      <c r="E9" s="856"/>
      <c r="F9" s="1049"/>
      <c r="G9" s="1049"/>
      <c r="H9" s="1049"/>
      <c r="I9" s="1049"/>
      <c r="J9" s="1049"/>
      <c r="K9" s="1049"/>
      <c r="L9" s="1049"/>
      <c r="M9" s="1049"/>
      <c r="N9" s="1049"/>
      <c r="O9" s="1049"/>
      <c r="P9" s="1049"/>
      <c r="Q9" s="1050"/>
    </row>
    <row r="10" spans="1:18" s="7" customFormat="1" ht="18" customHeight="1" x14ac:dyDescent="0.15">
      <c r="B10" s="857"/>
      <c r="C10" s="858"/>
      <c r="D10" s="858"/>
      <c r="E10" s="859"/>
      <c r="F10" s="610"/>
      <c r="G10" s="610"/>
      <c r="H10" s="610"/>
      <c r="I10" s="610"/>
      <c r="J10" s="610"/>
      <c r="K10" s="610"/>
      <c r="L10" s="610"/>
      <c r="M10" s="610"/>
      <c r="N10" s="610"/>
      <c r="O10" s="610"/>
      <c r="P10" s="610"/>
      <c r="Q10" s="611"/>
    </row>
    <row r="11" spans="1:18" s="7" customFormat="1" ht="18" customHeight="1" x14ac:dyDescent="0.15">
      <c r="B11" s="887" t="s">
        <v>9</v>
      </c>
      <c r="C11" s="888"/>
      <c r="D11" s="888"/>
      <c r="E11" s="889"/>
      <c r="F11" s="610"/>
      <c r="G11" s="610"/>
      <c r="H11" s="610"/>
      <c r="I11" s="610"/>
      <c r="J11" s="610"/>
      <c r="K11" s="610"/>
      <c r="L11" s="610"/>
      <c r="M11" s="610"/>
      <c r="N11" s="610"/>
      <c r="O11" s="610"/>
      <c r="P11" s="610"/>
      <c r="Q11" s="611"/>
    </row>
    <row r="12" spans="1:18" s="7" customFormat="1" ht="18" customHeight="1" x14ac:dyDescent="0.15">
      <c r="B12" s="857"/>
      <c r="C12" s="858"/>
      <c r="D12" s="858"/>
      <c r="E12" s="859"/>
      <c r="F12" s="610"/>
      <c r="G12" s="610"/>
      <c r="H12" s="610"/>
      <c r="I12" s="610"/>
      <c r="J12" s="610"/>
      <c r="K12" s="610"/>
      <c r="L12" s="610"/>
      <c r="M12" s="610"/>
      <c r="N12" s="610"/>
      <c r="O12" s="610"/>
      <c r="P12" s="610"/>
      <c r="Q12" s="611"/>
    </row>
    <row r="13" spans="1:18" s="7" customFormat="1" ht="18" customHeight="1" x14ac:dyDescent="0.15">
      <c r="B13" s="887" t="s">
        <v>10</v>
      </c>
      <c r="C13" s="888"/>
      <c r="D13" s="888"/>
      <c r="E13" s="889"/>
      <c r="F13" s="610"/>
      <c r="G13" s="610"/>
      <c r="H13" s="610"/>
      <c r="I13" s="610"/>
      <c r="J13" s="610"/>
      <c r="K13" s="610"/>
      <c r="L13" s="610"/>
      <c r="M13" s="610"/>
      <c r="N13" s="610"/>
      <c r="O13" s="610"/>
      <c r="P13" s="610"/>
      <c r="Q13" s="611"/>
    </row>
    <row r="14" spans="1:18" s="7" customFormat="1" ht="18" customHeight="1" x14ac:dyDescent="0.15">
      <c r="B14" s="857"/>
      <c r="C14" s="858"/>
      <c r="D14" s="858"/>
      <c r="E14" s="859"/>
      <c r="F14" s="610"/>
      <c r="G14" s="610"/>
      <c r="H14" s="610"/>
      <c r="I14" s="610"/>
      <c r="J14" s="610"/>
      <c r="K14" s="610"/>
      <c r="L14" s="610"/>
      <c r="M14" s="610"/>
      <c r="N14" s="610"/>
      <c r="O14" s="610"/>
      <c r="P14" s="610"/>
      <c r="Q14" s="611"/>
    </row>
    <row r="15" spans="1:18" s="7" customFormat="1" ht="18" customHeight="1" x14ac:dyDescent="0.15">
      <c r="B15" s="887" t="s">
        <v>1158</v>
      </c>
      <c r="C15" s="888"/>
      <c r="D15" s="888"/>
      <c r="E15" s="889"/>
      <c r="F15" s="610"/>
      <c r="G15" s="610"/>
      <c r="H15" s="610"/>
      <c r="I15" s="610"/>
      <c r="J15" s="610"/>
      <c r="K15" s="610"/>
      <c r="L15" s="610"/>
      <c r="M15" s="610"/>
      <c r="N15" s="610"/>
      <c r="O15" s="610"/>
      <c r="P15" s="610"/>
      <c r="Q15" s="611"/>
    </row>
    <row r="16" spans="1:18" s="7" customFormat="1" ht="18" customHeight="1" x14ac:dyDescent="0.15">
      <c r="B16" s="857"/>
      <c r="C16" s="858"/>
      <c r="D16" s="858"/>
      <c r="E16" s="859"/>
      <c r="F16" s="610"/>
      <c r="G16" s="610"/>
      <c r="H16" s="610"/>
      <c r="I16" s="610"/>
      <c r="J16" s="610"/>
      <c r="K16" s="610"/>
      <c r="L16" s="610"/>
      <c r="M16" s="610"/>
      <c r="N16" s="610"/>
      <c r="O16" s="610"/>
      <c r="P16" s="610"/>
      <c r="Q16" s="611"/>
    </row>
    <row r="17" spans="1:19" s="7" customFormat="1" ht="18" customHeight="1" x14ac:dyDescent="0.15">
      <c r="A17" s="890"/>
      <c r="B17" s="887" t="s">
        <v>1159</v>
      </c>
      <c r="C17" s="888"/>
      <c r="D17" s="888"/>
      <c r="E17" s="889"/>
      <c r="F17" s="610"/>
      <c r="G17" s="610"/>
      <c r="H17" s="610"/>
      <c r="I17" s="610"/>
      <c r="J17" s="610"/>
      <c r="K17" s="610"/>
      <c r="L17" s="610"/>
      <c r="M17" s="610"/>
      <c r="N17" s="610"/>
      <c r="O17" s="610"/>
      <c r="P17" s="610"/>
      <c r="Q17" s="611"/>
    </row>
    <row r="18" spans="1:19" s="7" customFormat="1" ht="18" customHeight="1" x14ac:dyDescent="0.15">
      <c r="A18" s="890"/>
      <c r="B18" s="857"/>
      <c r="C18" s="858"/>
      <c r="D18" s="858"/>
      <c r="E18" s="859"/>
      <c r="F18" s="610"/>
      <c r="G18" s="610"/>
      <c r="H18" s="610"/>
      <c r="I18" s="610"/>
      <c r="J18" s="610"/>
      <c r="K18" s="610"/>
      <c r="L18" s="610"/>
      <c r="M18" s="610"/>
      <c r="N18" s="610"/>
      <c r="O18" s="610"/>
      <c r="P18" s="610"/>
      <c r="Q18" s="611"/>
    </row>
    <row r="19" spans="1:19" s="7" customFormat="1" ht="18" customHeight="1" x14ac:dyDescent="0.15">
      <c r="B19" s="887" t="s">
        <v>13</v>
      </c>
      <c r="C19" s="888"/>
      <c r="D19" s="888"/>
      <c r="E19" s="889"/>
      <c r="F19" s="610"/>
      <c r="G19" s="610"/>
      <c r="H19" s="610"/>
      <c r="I19" s="610"/>
      <c r="J19" s="610"/>
      <c r="K19" s="610"/>
      <c r="L19" s="610"/>
      <c r="M19" s="610"/>
      <c r="N19" s="610"/>
      <c r="O19" s="610"/>
      <c r="P19" s="610"/>
      <c r="Q19" s="611"/>
    </row>
    <row r="20" spans="1:19" s="7" customFormat="1" ht="18" customHeight="1" x14ac:dyDescent="0.15">
      <c r="B20" s="857"/>
      <c r="C20" s="858"/>
      <c r="D20" s="858"/>
      <c r="E20" s="859"/>
      <c r="F20" s="610"/>
      <c r="G20" s="610"/>
      <c r="H20" s="610"/>
      <c r="I20" s="610"/>
      <c r="J20" s="610"/>
      <c r="K20" s="610"/>
      <c r="L20" s="610"/>
      <c r="M20" s="610"/>
      <c r="N20" s="610"/>
      <c r="O20" s="610"/>
      <c r="P20" s="610"/>
      <c r="Q20" s="611"/>
    </row>
    <row r="21" spans="1:19" s="7" customFormat="1" ht="18" customHeight="1" x14ac:dyDescent="0.15">
      <c r="B21" s="887" t="s">
        <v>14</v>
      </c>
      <c r="C21" s="888"/>
      <c r="D21" s="888"/>
      <c r="E21" s="889"/>
      <c r="F21" s="610"/>
      <c r="G21" s="610"/>
      <c r="H21" s="610"/>
      <c r="I21" s="610"/>
      <c r="J21" s="610"/>
      <c r="K21" s="610"/>
      <c r="L21" s="610"/>
      <c r="M21" s="610"/>
      <c r="N21" s="610"/>
      <c r="O21" s="610"/>
      <c r="P21" s="610"/>
      <c r="Q21" s="611"/>
    </row>
    <row r="22" spans="1:19" s="7" customFormat="1" ht="18" customHeight="1" x14ac:dyDescent="0.15">
      <c r="B22" s="857"/>
      <c r="C22" s="858"/>
      <c r="D22" s="858"/>
      <c r="E22" s="859"/>
      <c r="F22" s="610"/>
      <c r="G22" s="610"/>
      <c r="H22" s="610"/>
      <c r="I22" s="610"/>
      <c r="J22" s="610"/>
      <c r="K22" s="610"/>
      <c r="L22" s="610"/>
      <c r="M22" s="610"/>
      <c r="N22" s="610"/>
      <c r="O22" s="610"/>
      <c r="P22" s="610"/>
      <c r="Q22" s="611"/>
    </row>
    <row r="23" spans="1:19" s="7" customFormat="1" ht="18" customHeight="1" x14ac:dyDescent="0.15">
      <c r="B23" s="887" t="s">
        <v>2232</v>
      </c>
      <c r="C23" s="888"/>
      <c r="D23" s="888"/>
      <c r="E23" s="889"/>
      <c r="F23" s="610"/>
      <c r="G23" s="610"/>
      <c r="H23" s="610"/>
      <c r="I23" s="610"/>
      <c r="J23" s="610"/>
      <c r="K23" s="610"/>
      <c r="L23" s="610"/>
      <c r="M23" s="610"/>
      <c r="N23" s="610"/>
      <c r="O23" s="610"/>
      <c r="P23" s="610"/>
      <c r="Q23" s="611"/>
    </row>
    <row r="24" spans="1:19" s="7" customFormat="1" ht="18" customHeight="1" x14ac:dyDescent="0.15">
      <c r="B24" s="857"/>
      <c r="C24" s="858"/>
      <c r="D24" s="858"/>
      <c r="E24" s="859"/>
      <c r="F24" s="610"/>
      <c r="G24" s="610"/>
      <c r="H24" s="610"/>
      <c r="I24" s="610"/>
      <c r="J24" s="610"/>
      <c r="K24" s="610"/>
      <c r="L24" s="610"/>
      <c r="M24" s="610"/>
      <c r="N24" s="610"/>
      <c r="O24" s="610"/>
      <c r="P24" s="610"/>
      <c r="Q24" s="611"/>
    </row>
    <row r="25" spans="1:19" s="7" customFormat="1" ht="18" customHeight="1" x14ac:dyDescent="0.15">
      <c r="B25" s="887" t="s">
        <v>2236</v>
      </c>
      <c r="C25" s="888"/>
      <c r="D25" s="888"/>
      <c r="E25" s="889"/>
      <c r="F25" s="610"/>
      <c r="G25" s="610"/>
      <c r="H25" s="610"/>
      <c r="I25" s="610"/>
      <c r="J25" s="610"/>
      <c r="K25" s="610"/>
      <c r="L25" s="610"/>
      <c r="M25" s="610"/>
      <c r="N25" s="610"/>
      <c r="O25" s="610"/>
      <c r="P25" s="610"/>
      <c r="Q25" s="611"/>
    </row>
    <row r="26" spans="1:19" s="7" customFormat="1" ht="18" customHeight="1" thickBot="1" x14ac:dyDescent="0.2">
      <c r="B26" s="854"/>
      <c r="C26" s="855"/>
      <c r="D26" s="855"/>
      <c r="E26" s="856"/>
      <c r="F26" s="610"/>
      <c r="G26" s="610"/>
      <c r="H26" s="610"/>
      <c r="I26" s="610"/>
      <c r="J26" s="610"/>
      <c r="K26" s="610"/>
      <c r="L26" s="610"/>
      <c r="M26" s="610"/>
      <c r="N26" s="610"/>
      <c r="O26" s="610"/>
      <c r="P26" s="610"/>
      <c r="Q26" s="611"/>
    </row>
    <row r="27" spans="1:19" s="7" customFormat="1" ht="18" customHeight="1" thickTop="1" x14ac:dyDescent="0.15">
      <c r="A27" s="891"/>
      <c r="B27" s="593" t="s">
        <v>20</v>
      </c>
      <c r="C27" s="1034"/>
      <c r="D27" s="1034"/>
      <c r="E27" s="1035"/>
      <c r="F27" s="1039">
        <f t="shared" ref="F27:Q27" si="0">SUM(F9:F26)</f>
        <v>0</v>
      </c>
      <c r="G27" s="1039">
        <f t="shared" si="0"/>
        <v>0</v>
      </c>
      <c r="H27" s="1039">
        <f t="shared" si="0"/>
        <v>0</v>
      </c>
      <c r="I27" s="1039">
        <f t="shared" si="0"/>
        <v>0</v>
      </c>
      <c r="J27" s="1039">
        <f t="shared" si="0"/>
        <v>0</v>
      </c>
      <c r="K27" s="1039">
        <f t="shared" si="0"/>
        <v>0</v>
      </c>
      <c r="L27" s="1039">
        <f t="shared" si="0"/>
        <v>0</v>
      </c>
      <c r="M27" s="1039">
        <f t="shared" si="0"/>
        <v>0</v>
      </c>
      <c r="N27" s="1039">
        <f t="shared" si="0"/>
        <v>0</v>
      </c>
      <c r="O27" s="1039">
        <f t="shared" si="0"/>
        <v>0</v>
      </c>
      <c r="P27" s="1039">
        <f t="shared" si="0"/>
        <v>0</v>
      </c>
      <c r="Q27" s="1053">
        <f t="shared" si="0"/>
        <v>0</v>
      </c>
    </row>
    <row r="28" spans="1:19" s="7" customFormat="1" ht="18" customHeight="1" thickBot="1" x14ac:dyDescent="0.2">
      <c r="A28" s="891"/>
      <c r="B28" s="1036"/>
      <c r="C28" s="1037"/>
      <c r="D28" s="1037"/>
      <c r="E28" s="1038"/>
      <c r="F28" s="1040"/>
      <c r="G28" s="1040"/>
      <c r="H28" s="1040"/>
      <c r="I28" s="1040"/>
      <c r="J28" s="1040"/>
      <c r="K28" s="1040"/>
      <c r="L28" s="1040"/>
      <c r="M28" s="1040"/>
      <c r="N28" s="1040"/>
      <c r="O28" s="1040"/>
      <c r="P28" s="1040"/>
      <c r="Q28" s="1054"/>
    </row>
    <row r="29" spans="1:19" ht="18.75" customHeight="1" x14ac:dyDescent="0.15">
      <c r="B29" s="1041"/>
      <c r="C29" s="1041"/>
      <c r="D29" s="1041"/>
      <c r="E29" s="1041"/>
      <c r="F29" s="1041"/>
      <c r="G29" s="1041"/>
      <c r="H29" s="1041"/>
      <c r="I29" s="1041"/>
      <c r="J29" s="1041"/>
      <c r="K29" s="1041"/>
      <c r="L29" s="1041"/>
      <c r="M29" s="1041"/>
      <c r="N29" s="1041"/>
      <c r="O29" s="1041"/>
      <c r="P29" s="1041"/>
      <c r="Q29" s="1041"/>
    </row>
    <row r="30" spans="1:19" ht="19.5" customHeight="1" x14ac:dyDescent="0.15">
      <c r="B30" s="1042"/>
      <c r="C30" s="1042"/>
      <c r="D30" s="1042"/>
      <c r="E30" s="1042"/>
      <c r="F30" s="1042"/>
      <c r="G30" s="1042"/>
      <c r="H30" s="1042"/>
      <c r="I30" s="1042"/>
      <c r="J30" s="1042"/>
      <c r="K30" s="1042"/>
      <c r="L30" s="1042"/>
      <c r="M30" s="1042"/>
      <c r="N30" s="1042"/>
      <c r="O30" s="1042"/>
      <c r="P30" s="1042"/>
      <c r="Q30" s="1042"/>
    </row>
    <row r="32" spans="1:19" ht="18.75" customHeight="1" x14ac:dyDescent="0.15">
      <c r="A32" s="826" t="s">
        <v>2235</v>
      </c>
      <c r="B32" s="826"/>
      <c r="C32" s="826"/>
      <c r="D32" s="826"/>
      <c r="E32" s="826"/>
      <c r="F32" s="826"/>
      <c r="G32" s="826"/>
      <c r="H32" s="826"/>
      <c r="I32" s="826"/>
      <c r="J32" s="826"/>
      <c r="K32" s="826"/>
      <c r="L32" s="826"/>
      <c r="M32" s="826"/>
      <c r="N32" s="826"/>
      <c r="O32" s="826"/>
      <c r="P32" s="826"/>
      <c r="Q32" s="826"/>
      <c r="R32" s="336"/>
      <c r="S32" s="336"/>
    </row>
    <row r="33" spans="1:19" ht="16.5" customHeight="1" x14ac:dyDescent="0.15">
      <c r="A33" s="826"/>
      <c r="B33" s="826"/>
      <c r="C33" s="826"/>
      <c r="D33" s="826"/>
      <c r="E33" s="826"/>
      <c r="F33" s="826"/>
      <c r="G33" s="826"/>
      <c r="H33" s="826"/>
      <c r="I33" s="826"/>
      <c r="J33" s="826"/>
      <c r="K33" s="826"/>
      <c r="L33" s="826"/>
      <c r="M33" s="826"/>
      <c r="N33" s="826"/>
      <c r="O33" s="826"/>
      <c r="P33" s="826"/>
      <c r="Q33" s="826"/>
      <c r="R33" s="336"/>
      <c r="S33" s="336"/>
    </row>
    <row r="34" spans="1:19" x14ac:dyDescent="0.15">
      <c r="G34" s="114"/>
      <c r="H34" s="114"/>
      <c r="I34" s="114"/>
      <c r="J34" s="114"/>
      <c r="K34" s="114"/>
      <c r="L34" s="114"/>
      <c r="M34" s="114"/>
      <c r="N34" s="114"/>
      <c r="O34" s="114"/>
      <c r="P34" s="114"/>
      <c r="Q34" s="114"/>
    </row>
  </sheetData>
  <sheetProtection sheet="1" objects="1" scenarios="1" selectLockedCells="1"/>
  <mergeCells count="145">
    <mergeCell ref="H27:H28"/>
    <mergeCell ref="I27:I28"/>
    <mergeCell ref="J27:J28"/>
    <mergeCell ref="M25:M26"/>
    <mergeCell ref="N25:N26"/>
    <mergeCell ref="O25:O26"/>
    <mergeCell ref="P25:P26"/>
    <mergeCell ref="Q25:Q26"/>
    <mergeCell ref="K27:K28"/>
    <mergeCell ref="L27:L28"/>
    <mergeCell ref="M27:M28"/>
    <mergeCell ref="N27:N28"/>
    <mergeCell ref="O27:O28"/>
    <mergeCell ref="P27:P28"/>
    <mergeCell ref="Q27:Q28"/>
    <mergeCell ref="O19:O20"/>
    <mergeCell ref="B19:E20"/>
    <mergeCell ref="H19:H20"/>
    <mergeCell ref="I19:I20"/>
    <mergeCell ref="F15:F16"/>
    <mergeCell ref="H25:H26"/>
    <mergeCell ref="I25:I26"/>
    <mergeCell ref="J25:J26"/>
    <mergeCell ref="K25:K26"/>
    <mergeCell ref="L25:L26"/>
    <mergeCell ref="J19:J20"/>
    <mergeCell ref="K19:K20"/>
    <mergeCell ref="L19:L20"/>
    <mergeCell ref="H21:H22"/>
    <mergeCell ref="I21:I22"/>
    <mergeCell ref="J21:J22"/>
    <mergeCell ref="K21:K22"/>
    <mergeCell ref="L21:L22"/>
    <mergeCell ref="K23:K24"/>
    <mergeCell ref="L23:L24"/>
    <mergeCell ref="B21:E22"/>
    <mergeCell ref="M23:M24"/>
    <mergeCell ref="N23:N24"/>
    <mergeCell ref="O23:O24"/>
    <mergeCell ref="A17:A18"/>
    <mergeCell ref="B17:E18"/>
    <mergeCell ref="B15:E16"/>
    <mergeCell ref="H15:H16"/>
    <mergeCell ref="I15:I16"/>
    <mergeCell ref="J15:J16"/>
    <mergeCell ref="K15:K16"/>
    <mergeCell ref="L15:L16"/>
    <mergeCell ref="M15:M16"/>
    <mergeCell ref="F17:F18"/>
    <mergeCell ref="G17:G18"/>
    <mergeCell ref="H17:H18"/>
    <mergeCell ref="I17:I18"/>
    <mergeCell ref="J17:J18"/>
    <mergeCell ref="K17:K18"/>
    <mergeCell ref="L17:L18"/>
    <mergeCell ref="M17:M18"/>
    <mergeCell ref="M19:M20"/>
    <mergeCell ref="F7:G7"/>
    <mergeCell ref="F9:F10"/>
    <mergeCell ref="O13:O14"/>
    <mergeCell ref="P13:P14"/>
    <mergeCell ref="Q13:Q14"/>
    <mergeCell ref="G9:G10"/>
    <mergeCell ref="F11:F12"/>
    <mergeCell ref="G11:G12"/>
    <mergeCell ref="F13:F14"/>
    <mergeCell ref="G13:G14"/>
    <mergeCell ref="P9:P10"/>
    <mergeCell ref="M11:M12"/>
    <mergeCell ref="N11:N12"/>
    <mergeCell ref="O11:O12"/>
    <mergeCell ref="P11:P12"/>
    <mergeCell ref="P19:P20"/>
    <mergeCell ref="Q19:Q20"/>
    <mergeCell ref="N15:N16"/>
    <mergeCell ref="O15:O16"/>
    <mergeCell ref="P15:P16"/>
    <mergeCell ref="F19:F20"/>
    <mergeCell ref="G19:G20"/>
    <mergeCell ref="N19:N20"/>
    <mergeCell ref="K9:K10"/>
    <mergeCell ref="L9:L10"/>
    <mergeCell ref="M9:M10"/>
    <mergeCell ref="N9:N10"/>
    <mergeCell ref="O9:O10"/>
    <mergeCell ref="Q9:Q10"/>
    <mergeCell ref="M13:M14"/>
    <mergeCell ref="N13:N14"/>
    <mergeCell ref="G15:G16"/>
    <mergeCell ref="L13:L14"/>
    <mergeCell ref="H11:H12"/>
    <mergeCell ref="I11:I12"/>
    <mergeCell ref="J11:J12"/>
    <mergeCell ref="K11:K12"/>
    <mergeCell ref="L11:L12"/>
    <mergeCell ref="Q11:Q12"/>
    <mergeCell ref="Q15:Q16"/>
    <mergeCell ref="P23:P24"/>
    <mergeCell ref="Q23:Q24"/>
    <mergeCell ref="M21:M22"/>
    <mergeCell ref="N21:N22"/>
    <mergeCell ref="A1:Q1"/>
    <mergeCell ref="B6:E8"/>
    <mergeCell ref="F6:Q6"/>
    <mergeCell ref="H7:I7"/>
    <mergeCell ref="J7:K7"/>
    <mergeCell ref="L7:M7"/>
    <mergeCell ref="N7:O7"/>
    <mergeCell ref="P7:Q7"/>
    <mergeCell ref="A2:Q2"/>
    <mergeCell ref="D5:I5"/>
    <mergeCell ref="B13:E14"/>
    <mergeCell ref="B11:E12"/>
    <mergeCell ref="H13:H14"/>
    <mergeCell ref="I13:I14"/>
    <mergeCell ref="J13:J14"/>
    <mergeCell ref="K13:K14"/>
    <mergeCell ref="B9:E10"/>
    <mergeCell ref="H9:H10"/>
    <mergeCell ref="I9:I10"/>
    <mergeCell ref="J9:J10"/>
    <mergeCell ref="O21:O22"/>
    <mergeCell ref="P21:P22"/>
    <mergeCell ref="A27:A28"/>
    <mergeCell ref="B27:E28"/>
    <mergeCell ref="N17:N18"/>
    <mergeCell ref="O17:O18"/>
    <mergeCell ref="P17:P18"/>
    <mergeCell ref="Q17:Q18"/>
    <mergeCell ref="A32:Q33"/>
    <mergeCell ref="B25:E26"/>
    <mergeCell ref="B23:E24"/>
    <mergeCell ref="F27:F28"/>
    <mergeCell ref="G27:G28"/>
    <mergeCell ref="B29:Q30"/>
    <mergeCell ref="F21:F22"/>
    <mergeCell ref="G21:G22"/>
    <mergeCell ref="F23:F24"/>
    <mergeCell ref="G23:G24"/>
    <mergeCell ref="F25:F26"/>
    <mergeCell ref="G25:G26"/>
    <mergeCell ref="Q21:Q22"/>
    <mergeCell ref="H23:H24"/>
    <mergeCell ref="I23:I24"/>
    <mergeCell ref="J23:J24"/>
  </mergeCells>
  <phoneticPr fontId="5"/>
  <pageMargins left="0.51181102362204722" right="0.51181102362204722" top="0.51181102362204722" bottom="0.59055118110236227" header="0.39370078740157483" footer="0.35433070866141736"/>
  <pageSetup paperSize="9" firstPageNumber="112" pageOrder="overThenDown" orientation="portrait" useFirstPageNumber="1" r:id="rId1"/>
  <headerFooter alignWithMargins="0">
    <oddFooter>&amp;C&amp;"ＭＳ 明朝,標準"&amp;12-11-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1"/>
  <sheetViews>
    <sheetView view="pageBreakPreview" zoomScaleNormal="100" zoomScaleSheetLayoutView="100" workbookViewId="0">
      <selection activeCell="T52" sqref="T52"/>
    </sheetView>
  </sheetViews>
  <sheetFormatPr defaultColWidth="9" defaultRowHeight="13.5" x14ac:dyDescent="0.15"/>
  <cols>
    <col min="1" max="1" width="1" style="1" customWidth="1"/>
    <col min="2" max="2" width="2.125" style="1" customWidth="1"/>
    <col min="3" max="6" width="5.125" style="1" customWidth="1"/>
    <col min="7" max="17" width="6.875" style="1" customWidth="1"/>
    <col min="18" max="16384" width="9" style="1"/>
  </cols>
  <sheetData>
    <row r="1" spans="1:17" ht="21" customHeight="1" x14ac:dyDescent="0.15">
      <c r="A1" s="1069" t="s">
        <v>34</v>
      </c>
      <c r="B1" s="1069"/>
      <c r="C1" s="1069"/>
      <c r="D1" s="1069"/>
      <c r="E1" s="1069"/>
      <c r="F1" s="1069"/>
      <c r="G1" s="1069"/>
      <c r="H1" s="1069"/>
      <c r="I1" s="1069"/>
      <c r="J1" s="1069"/>
      <c r="K1" s="1069"/>
      <c r="L1" s="1069"/>
      <c r="M1" s="1069"/>
      <c r="N1" s="1069"/>
      <c r="O1" s="1069"/>
      <c r="P1" s="1069"/>
      <c r="Q1" s="1069"/>
    </row>
    <row r="2" spans="1:17" s="5" customFormat="1" ht="21" customHeight="1" x14ac:dyDescent="0.15">
      <c r="A2" s="2"/>
      <c r="B2" s="2"/>
      <c r="C2" s="3" t="s">
        <v>35</v>
      </c>
      <c r="D2" s="4"/>
      <c r="E2" s="4"/>
      <c r="F2" s="4"/>
      <c r="G2" s="4"/>
      <c r="H2" s="4"/>
      <c r="I2" s="4"/>
      <c r="J2" s="4"/>
      <c r="K2" s="4"/>
      <c r="L2" s="4"/>
      <c r="M2" s="4"/>
      <c r="N2" s="4"/>
      <c r="O2" s="4"/>
      <c r="P2" s="4"/>
      <c r="Q2" s="4"/>
    </row>
    <row r="3" spans="1:17" s="5" customFormat="1" ht="13.5" customHeight="1" thickBot="1" x14ac:dyDescent="0.2">
      <c r="A3" s="2"/>
      <c r="B3" s="2"/>
      <c r="C3" s="3"/>
      <c r="D3" s="4"/>
      <c r="E3" s="4"/>
      <c r="F3" s="4"/>
      <c r="G3" s="4"/>
      <c r="H3" s="4"/>
      <c r="I3" s="4"/>
      <c r="J3" s="4"/>
      <c r="K3" s="4"/>
      <c r="L3" s="4"/>
      <c r="M3" s="4"/>
      <c r="N3" s="4"/>
      <c r="O3" s="869" t="s">
        <v>2</v>
      </c>
      <c r="P3" s="869"/>
      <c r="Q3" s="6"/>
    </row>
    <row r="4" spans="1:17" s="7" customFormat="1" ht="14.25" customHeight="1" x14ac:dyDescent="0.15">
      <c r="C4" s="870"/>
      <c r="D4" s="871"/>
      <c r="E4" s="871"/>
      <c r="F4" s="872"/>
      <c r="G4" s="584" t="s">
        <v>3</v>
      </c>
      <c r="H4" s="602"/>
      <c r="I4" s="602"/>
      <c r="J4" s="602"/>
      <c r="K4" s="602"/>
      <c r="L4" s="602"/>
      <c r="M4" s="602"/>
      <c r="N4" s="602"/>
      <c r="O4" s="602"/>
      <c r="P4" s="602"/>
      <c r="Q4" s="585"/>
    </row>
    <row r="5" spans="1:17" s="7" customFormat="1" ht="13.35" customHeight="1" x14ac:dyDescent="0.15">
      <c r="C5" s="873"/>
      <c r="D5" s="874"/>
      <c r="E5" s="874"/>
      <c r="F5" s="875"/>
      <c r="G5" s="1056" t="s">
        <v>41</v>
      </c>
      <c r="H5" s="1058" t="s">
        <v>42</v>
      </c>
      <c r="I5" s="1058" t="s">
        <v>43</v>
      </c>
      <c r="J5" s="1058" t="s">
        <v>44</v>
      </c>
      <c r="K5" s="1058" t="s">
        <v>45</v>
      </c>
      <c r="L5" s="1058" t="s">
        <v>46</v>
      </c>
      <c r="M5" s="1058" t="s">
        <v>47</v>
      </c>
      <c r="N5" s="1058" t="s">
        <v>48</v>
      </c>
      <c r="O5" s="1058" t="s">
        <v>49</v>
      </c>
      <c r="P5" s="1058" t="s">
        <v>50</v>
      </c>
      <c r="Q5" s="1060" t="s">
        <v>51</v>
      </c>
    </row>
    <row r="6" spans="1:17" s="7" customFormat="1" ht="13.35" customHeight="1" thickBot="1" x14ac:dyDescent="0.2">
      <c r="C6" s="876"/>
      <c r="D6" s="877"/>
      <c r="E6" s="877"/>
      <c r="F6" s="878"/>
      <c r="G6" s="1057"/>
      <c r="H6" s="1059"/>
      <c r="I6" s="1059"/>
      <c r="J6" s="1059"/>
      <c r="K6" s="1059"/>
      <c r="L6" s="1059"/>
      <c r="M6" s="1059"/>
      <c r="N6" s="1059"/>
      <c r="O6" s="1059"/>
      <c r="P6" s="1059"/>
      <c r="Q6" s="1061"/>
    </row>
    <row r="7" spans="1:17" s="7" customFormat="1" ht="13.5" customHeight="1" x14ac:dyDescent="0.15">
      <c r="C7" s="854" t="s">
        <v>8</v>
      </c>
      <c r="D7" s="855"/>
      <c r="E7" s="855"/>
      <c r="F7" s="856"/>
      <c r="G7" s="1062"/>
      <c r="H7" s="1055"/>
      <c r="I7" s="1055"/>
      <c r="J7" s="1055"/>
      <c r="K7" s="1055"/>
      <c r="L7" s="1055"/>
      <c r="M7" s="1055"/>
      <c r="N7" s="1055"/>
      <c r="O7" s="1055"/>
      <c r="P7" s="1055"/>
      <c r="Q7" s="1055"/>
    </row>
    <row r="8" spans="1:17" s="7" customFormat="1" ht="13.5" customHeight="1" x14ac:dyDescent="0.15">
      <c r="C8" s="857"/>
      <c r="D8" s="858"/>
      <c r="E8" s="858"/>
      <c r="F8" s="859"/>
      <c r="G8" s="867"/>
      <c r="H8" s="863"/>
      <c r="I8" s="863"/>
      <c r="J8" s="863"/>
      <c r="K8" s="863"/>
      <c r="L8" s="863"/>
      <c r="M8" s="863"/>
      <c r="N8" s="863"/>
      <c r="O8" s="863"/>
      <c r="P8" s="863"/>
      <c r="Q8" s="863"/>
    </row>
    <row r="9" spans="1:17" s="7" customFormat="1" ht="13.5" customHeight="1" x14ac:dyDescent="0.15">
      <c r="C9" s="887" t="s">
        <v>9</v>
      </c>
      <c r="D9" s="888"/>
      <c r="E9" s="888"/>
      <c r="F9" s="889"/>
      <c r="G9" s="867"/>
      <c r="H9" s="863"/>
      <c r="I9" s="863"/>
      <c r="J9" s="863"/>
      <c r="K9" s="863"/>
      <c r="L9" s="863"/>
      <c r="M9" s="863"/>
      <c r="N9" s="863"/>
      <c r="O9" s="863"/>
      <c r="P9" s="863"/>
      <c r="Q9" s="863"/>
    </row>
    <row r="10" spans="1:17" s="7" customFormat="1" ht="13.5" customHeight="1" x14ac:dyDescent="0.15">
      <c r="C10" s="857"/>
      <c r="D10" s="858"/>
      <c r="E10" s="858"/>
      <c r="F10" s="859"/>
      <c r="G10" s="867"/>
      <c r="H10" s="863"/>
      <c r="I10" s="863"/>
      <c r="J10" s="863"/>
      <c r="K10" s="863"/>
      <c r="L10" s="863"/>
      <c r="M10" s="863"/>
      <c r="N10" s="863"/>
      <c r="O10" s="863"/>
      <c r="P10" s="863"/>
      <c r="Q10" s="863"/>
    </row>
    <row r="11" spans="1:17" s="7" customFormat="1" ht="13.5" customHeight="1" x14ac:dyDescent="0.15">
      <c r="C11" s="887" t="s">
        <v>10</v>
      </c>
      <c r="D11" s="888"/>
      <c r="E11" s="888"/>
      <c r="F11" s="889"/>
      <c r="G11" s="867"/>
      <c r="H11" s="863"/>
      <c r="I11" s="863"/>
      <c r="J11" s="863"/>
      <c r="K11" s="863"/>
      <c r="L11" s="863"/>
      <c r="M11" s="863"/>
      <c r="N11" s="863"/>
      <c r="O11" s="863"/>
      <c r="P11" s="863"/>
      <c r="Q11" s="863"/>
    </row>
    <row r="12" spans="1:17" s="7" customFormat="1" ht="17.100000000000001" customHeight="1" x14ac:dyDescent="0.15">
      <c r="C12" s="857"/>
      <c r="D12" s="858"/>
      <c r="E12" s="858"/>
      <c r="F12" s="859"/>
      <c r="G12" s="867"/>
      <c r="H12" s="863"/>
      <c r="I12" s="863"/>
      <c r="J12" s="863"/>
      <c r="K12" s="863"/>
      <c r="L12" s="863"/>
      <c r="M12" s="863"/>
      <c r="N12" s="863"/>
      <c r="O12" s="863"/>
      <c r="P12" s="863"/>
      <c r="Q12" s="863"/>
    </row>
    <row r="13" spans="1:17" s="7" customFormat="1" ht="13.5" customHeight="1" x14ac:dyDescent="0.15">
      <c r="C13" s="887" t="s">
        <v>11</v>
      </c>
      <c r="D13" s="888"/>
      <c r="E13" s="888"/>
      <c r="F13" s="889"/>
      <c r="G13" s="867"/>
      <c r="H13" s="863"/>
      <c r="I13" s="863"/>
      <c r="J13" s="863"/>
      <c r="K13" s="863"/>
      <c r="L13" s="863"/>
      <c r="M13" s="863"/>
      <c r="N13" s="863"/>
      <c r="O13" s="863"/>
      <c r="P13" s="863"/>
      <c r="Q13" s="863"/>
    </row>
    <row r="14" spans="1:17" s="7" customFormat="1" ht="13.5" customHeight="1" x14ac:dyDescent="0.15">
      <c r="C14" s="857"/>
      <c r="D14" s="858"/>
      <c r="E14" s="858"/>
      <c r="F14" s="859"/>
      <c r="G14" s="867"/>
      <c r="H14" s="863"/>
      <c r="I14" s="863"/>
      <c r="J14" s="863"/>
      <c r="K14" s="863"/>
      <c r="L14" s="863"/>
      <c r="M14" s="863"/>
      <c r="N14" s="863"/>
      <c r="O14" s="863"/>
      <c r="P14" s="863"/>
      <c r="Q14" s="863"/>
    </row>
    <row r="15" spans="1:17" s="7" customFormat="1" ht="13.5" customHeight="1" x14ac:dyDescent="0.15">
      <c r="B15" s="890"/>
      <c r="C15" s="887" t="s">
        <v>12</v>
      </c>
      <c r="D15" s="888"/>
      <c r="E15" s="888"/>
      <c r="F15" s="889"/>
      <c r="G15" s="867"/>
      <c r="H15" s="863"/>
      <c r="I15" s="863"/>
      <c r="J15" s="863"/>
      <c r="K15" s="863"/>
      <c r="L15" s="863"/>
      <c r="M15" s="863"/>
      <c r="N15" s="863"/>
      <c r="O15" s="863"/>
      <c r="P15" s="863"/>
      <c r="Q15" s="863"/>
    </row>
    <row r="16" spans="1:17" s="7" customFormat="1" ht="13.5" customHeight="1" x14ac:dyDescent="0.15">
      <c r="B16" s="890"/>
      <c r="C16" s="857"/>
      <c r="D16" s="858"/>
      <c r="E16" s="858"/>
      <c r="F16" s="859"/>
      <c r="G16" s="867"/>
      <c r="H16" s="863"/>
      <c r="I16" s="863"/>
      <c r="J16" s="863"/>
      <c r="K16" s="863"/>
      <c r="L16" s="863"/>
      <c r="M16" s="863"/>
      <c r="N16" s="863"/>
      <c r="O16" s="863"/>
      <c r="P16" s="863"/>
      <c r="Q16" s="863"/>
    </row>
    <row r="17" spans="2:17" s="7" customFormat="1" ht="13.5" customHeight="1" x14ac:dyDescent="0.15">
      <c r="C17" s="887" t="s">
        <v>13</v>
      </c>
      <c r="D17" s="888"/>
      <c r="E17" s="888"/>
      <c r="F17" s="889"/>
      <c r="G17" s="867"/>
      <c r="H17" s="863"/>
      <c r="I17" s="863"/>
      <c r="J17" s="863"/>
      <c r="K17" s="863"/>
      <c r="L17" s="863"/>
      <c r="M17" s="863"/>
      <c r="N17" s="863"/>
      <c r="O17" s="863"/>
      <c r="P17" s="863"/>
      <c r="Q17" s="863"/>
    </row>
    <row r="18" spans="2:17" s="7" customFormat="1" ht="13.5" customHeight="1" x14ac:dyDescent="0.15">
      <c r="C18" s="857"/>
      <c r="D18" s="858"/>
      <c r="E18" s="858"/>
      <c r="F18" s="859"/>
      <c r="G18" s="867"/>
      <c r="H18" s="863"/>
      <c r="I18" s="863"/>
      <c r="J18" s="863"/>
      <c r="K18" s="863"/>
      <c r="L18" s="863"/>
      <c r="M18" s="863"/>
      <c r="N18" s="863"/>
      <c r="O18" s="863"/>
      <c r="P18" s="863"/>
      <c r="Q18" s="863"/>
    </row>
    <row r="19" spans="2:17" s="7" customFormat="1" ht="13.5" customHeight="1" x14ac:dyDescent="0.15">
      <c r="C19" s="887" t="s">
        <v>14</v>
      </c>
      <c r="D19" s="888"/>
      <c r="E19" s="888"/>
      <c r="F19" s="889"/>
      <c r="G19" s="867"/>
      <c r="H19" s="863"/>
      <c r="I19" s="863"/>
      <c r="J19" s="863"/>
      <c r="K19" s="863"/>
      <c r="L19" s="863"/>
      <c r="M19" s="863"/>
      <c r="N19" s="863"/>
      <c r="O19" s="863"/>
      <c r="P19" s="863"/>
      <c r="Q19" s="863"/>
    </row>
    <row r="20" spans="2:17" s="7" customFormat="1" ht="13.5" customHeight="1" x14ac:dyDescent="0.15">
      <c r="C20" s="857"/>
      <c r="D20" s="858"/>
      <c r="E20" s="858"/>
      <c r="F20" s="859"/>
      <c r="G20" s="867"/>
      <c r="H20" s="863"/>
      <c r="I20" s="863"/>
      <c r="J20" s="863"/>
      <c r="K20" s="863"/>
      <c r="L20" s="863"/>
      <c r="M20" s="863"/>
      <c r="N20" s="863"/>
      <c r="O20" s="863"/>
      <c r="P20" s="863"/>
      <c r="Q20" s="863"/>
    </row>
    <row r="21" spans="2:17" s="7" customFormat="1" ht="13.5" customHeight="1" x14ac:dyDescent="0.15">
      <c r="C21" s="887" t="s">
        <v>15</v>
      </c>
      <c r="D21" s="888"/>
      <c r="E21" s="888"/>
      <c r="F21" s="889"/>
      <c r="G21" s="867"/>
      <c r="H21" s="863"/>
      <c r="I21" s="863"/>
      <c r="J21" s="863"/>
      <c r="K21" s="863"/>
      <c r="L21" s="863"/>
      <c r="M21" s="863"/>
      <c r="N21" s="863"/>
      <c r="O21" s="863"/>
      <c r="P21" s="863"/>
      <c r="Q21" s="863"/>
    </row>
    <row r="22" spans="2:17" s="7" customFormat="1" ht="13.5" customHeight="1" x14ac:dyDescent="0.15">
      <c r="C22" s="857"/>
      <c r="D22" s="858"/>
      <c r="E22" s="858"/>
      <c r="F22" s="859"/>
      <c r="G22" s="867"/>
      <c r="H22" s="863"/>
      <c r="I22" s="863"/>
      <c r="J22" s="863"/>
      <c r="K22" s="863"/>
      <c r="L22" s="863"/>
      <c r="M22" s="863"/>
      <c r="N22" s="863"/>
      <c r="O22" s="863"/>
      <c r="P22" s="863"/>
      <c r="Q22" s="863"/>
    </row>
    <row r="23" spans="2:17" s="7" customFormat="1" ht="13.5" customHeight="1" x14ac:dyDescent="0.15">
      <c r="C23" s="887" t="s">
        <v>16</v>
      </c>
      <c r="D23" s="888"/>
      <c r="E23" s="888"/>
      <c r="F23" s="889"/>
      <c r="G23" s="867"/>
      <c r="H23" s="863"/>
      <c r="I23" s="863"/>
      <c r="J23" s="863"/>
      <c r="K23" s="863"/>
      <c r="L23" s="863"/>
      <c r="M23" s="863"/>
      <c r="N23" s="863"/>
      <c r="O23" s="863"/>
      <c r="P23" s="863"/>
      <c r="Q23" s="863"/>
    </row>
    <row r="24" spans="2:17" s="7" customFormat="1" ht="13.5" customHeight="1" x14ac:dyDescent="0.15">
      <c r="C24" s="857"/>
      <c r="D24" s="858"/>
      <c r="E24" s="858"/>
      <c r="F24" s="859"/>
      <c r="G24" s="867"/>
      <c r="H24" s="863"/>
      <c r="I24" s="863"/>
      <c r="J24" s="863"/>
      <c r="K24" s="863"/>
      <c r="L24" s="863"/>
      <c r="M24" s="863"/>
      <c r="N24" s="863"/>
      <c r="O24" s="863"/>
      <c r="P24" s="863"/>
      <c r="Q24" s="863"/>
    </row>
    <row r="25" spans="2:17" s="7" customFormat="1" ht="13.5" customHeight="1" x14ac:dyDescent="0.15">
      <c r="B25" s="890"/>
      <c r="C25" s="887" t="s">
        <v>17</v>
      </c>
      <c r="D25" s="888"/>
      <c r="E25" s="888"/>
      <c r="F25" s="889"/>
      <c r="G25" s="867"/>
      <c r="H25" s="863"/>
      <c r="I25" s="863"/>
      <c r="J25" s="863"/>
      <c r="K25" s="863"/>
      <c r="L25" s="863"/>
      <c r="M25" s="863"/>
      <c r="N25" s="863"/>
      <c r="O25" s="863"/>
      <c r="P25" s="863"/>
      <c r="Q25" s="863"/>
    </row>
    <row r="26" spans="2:17" s="7" customFormat="1" ht="13.5" customHeight="1" x14ac:dyDescent="0.15">
      <c r="B26" s="890"/>
      <c r="C26" s="857"/>
      <c r="D26" s="858"/>
      <c r="E26" s="858"/>
      <c r="F26" s="859"/>
      <c r="G26" s="867"/>
      <c r="H26" s="863"/>
      <c r="I26" s="863"/>
      <c r="J26" s="863"/>
      <c r="K26" s="863"/>
      <c r="L26" s="863"/>
      <c r="M26" s="863"/>
      <c r="N26" s="863"/>
      <c r="O26" s="863"/>
      <c r="P26" s="863"/>
      <c r="Q26" s="863"/>
    </row>
    <row r="27" spans="2:17" s="7" customFormat="1" ht="13.5" customHeight="1" x14ac:dyDescent="0.15">
      <c r="C27" s="887" t="s">
        <v>18</v>
      </c>
      <c r="D27" s="888"/>
      <c r="E27" s="888"/>
      <c r="F27" s="889"/>
      <c r="G27" s="867"/>
      <c r="H27" s="863"/>
      <c r="I27" s="863"/>
      <c r="J27" s="863"/>
      <c r="K27" s="863"/>
      <c r="L27" s="863"/>
      <c r="M27" s="863"/>
      <c r="N27" s="863"/>
      <c r="O27" s="863"/>
      <c r="P27" s="863"/>
      <c r="Q27" s="863"/>
    </row>
    <row r="28" spans="2:17" s="7" customFormat="1" ht="18.95" customHeight="1" thickBot="1" x14ac:dyDescent="0.2">
      <c r="C28" s="854"/>
      <c r="D28" s="855"/>
      <c r="E28" s="855"/>
      <c r="F28" s="856"/>
      <c r="G28" s="908"/>
      <c r="H28" s="906"/>
      <c r="I28" s="906"/>
      <c r="J28" s="906"/>
      <c r="K28" s="906"/>
      <c r="L28" s="906"/>
      <c r="M28" s="906"/>
      <c r="N28" s="906"/>
      <c r="O28" s="906"/>
      <c r="P28" s="906"/>
      <c r="Q28" s="906"/>
    </row>
    <row r="29" spans="2:17" s="7" customFormat="1" ht="13.5" customHeight="1" thickTop="1" x14ac:dyDescent="0.15">
      <c r="B29" s="891" t="s">
        <v>19</v>
      </c>
      <c r="C29" s="892" t="s">
        <v>20</v>
      </c>
      <c r="D29" s="893"/>
      <c r="E29" s="893"/>
      <c r="F29" s="894"/>
      <c r="G29" s="1067"/>
      <c r="H29" s="1065"/>
      <c r="I29" s="1065"/>
      <c r="J29" s="1065"/>
      <c r="K29" s="1065"/>
      <c r="L29" s="1065"/>
      <c r="M29" s="1065"/>
      <c r="N29" s="1065"/>
      <c r="O29" s="1065"/>
      <c r="P29" s="1065"/>
      <c r="Q29" s="1063"/>
    </row>
    <row r="30" spans="2:17" s="7" customFormat="1" ht="13.5" customHeight="1" thickBot="1" x14ac:dyDescent="0.2">
      <c r="B30" s="891"/>
      <c r="C30" s="895"/>
      <c r="D30" s="896"/>
      <c r="E30" s="896"/>
      <c r="F30" s="897"/>
      <c r="G30" s="1068"/>
      <c r="H30" s="1066"/>
      <c r="I30" s="1066"/>
      <c r="J30" s="1066"/>
      <c r="K30" s="1066"/>
      <c r="L30" s="1066"/>
      <c r="M30" s="1066"/>
      <c r="N30" s="1066"/>
      <c r="O30" s="1066"/>
      <c r="P30" s="1066"/>
      <c r="Q30" s="1064"/>
    </row>
    <row r="32" spans="2:17" ht="15" thickBot="1" x14ac:dyDescent="0.2">
      <c r="O32" s="869" t="s">
        <v>21</v>
      </c>
      <c r="P32" s="869"/>
    </row>
    <row r="33" spans="3:17" ht="14.25" customHeight="1" x14ac:dyDescent="0.15">
      <c r="C33" s="909"/>
      <c r="D33" s="910"/>
      <c r="E33" s="910"/>
      <c r="F33" s="910"/>
      <c r="G33" s="584" t="s">
        <v>3</v>
      </c>
      <c r="H33" s="602"/>
      <c r="I33" s="602"/>
      <c r="J33" s="602"/>
      <c r="K33" s="602"/>
      <c r="L33" s="602"/>
      <c r="M33" s="602"/>
      <c r="N33" s="602"/>
      <c r="O33" s="602"/>
      <c r="P33" s="602"/>
      <c r="Q33" s="585"/>
    </row>
    <row r="34" spans="3:17" ht="13.35" customHeight="1" x14ac:dyDescent="0.15">
      <c r="C34" s="911"/>
      <c r="D34" s="912"/>
      <c r="E34" s="912"/>
      <c r="F34" s="912"/>
      <c r="G34" s="1056" t="s">
        <v>41</v>
      </c>
      <c r="H34" s="1058" t="s">
        <v>42</v>
      </c>
      <c r="I34" s="1058" t="s">
        <v>43</v>
      </c>
      <c r="J34" s="1058" t="s">
        <v>44</v>
      </c>
      <c r="K34" s="1058" t="s">
        <v>45</v>
      </c>
      <c r="L34" s="1058" t="s">
        <v>46</v>
      </c>
      <c r="M34" s="1058" t="s">
        <v>47</v>
      </c>
      <c r="N34" s="1058" t="s">
        <v>48</v>
      </c>
      <c r="O34" s="1058" t="s">
        <v>49</v>
      </c>
      <c r="P34" s="1058" t="s">
        <v>50</v>
      </c>
      <c r="Q34" s="1060" t="s">
        <v>51</v>
      </c>
    </row>
    <row r="35" spans="3:17" ht="13.35" customHeight="1" thickBot="1" x14ac:dyDescent="0.2">
      <c r="C35" s="913"/>
      <c r="D35" s="914"/>
      <c r="E35" s="914"/>
      <c r="F35" s="914"/>
      <c r="G35" s="1057"/>
      <c r="H35" s="1059"/>
      <c r="I35" s="1059"/>
      <c r="J35" s="1059"/>
      <c r="K35" s="1059"/>
      <c r="L35" s="1059"/>
      <c r="M35" s="1059"/>
      <c r="N35" s="1059"/>
      <c r="O35" s="1059"/>
      <c r="P35" s="1059"/>
      <c r="Q35" s="1061"/>
    </row>
    <row r="36" spans="3:17" ht="13.5" customHeight="1" x14ac:dyDescent="0.15">
      <c r="C36" s="915" t="s">
        <v>22</v>
      </c>
      <c r="D36" s="916"/>
      <c r="E36" s="916"/>
      <c r="F36" s="916"/>
      <c r="G36" s="1062"/>
      <c r="H36" s="1055"/>
      <c r="I36" s="1055"/>
      <c r="J36" s="1055"/>
      <c r="K36" s="1055"/>
      <c r="L36" s="1055"/>
      <c r="M36" s="1055"/>
      <c r="N36" s="1055"/>
      <c r="O36" s="1055"/>
      <c r="P36" s="1055"/>
      <c r="Q36" s="1055"/>
    </row>
    <row r="37" spans="3:17" ht="13.5" customHeight="1" x14ac:dyDescent="0.15">
      <c r="C37" s="917"/>
      <c r="D37" s="918"/>
      <c r="E37" s="918"/>
      <c r="F37" s="918"/>
      <c r="G37" s="867"/>
      <c r="H37" s="863"/>
      <c r="I37" s="863"/>
      <c r="J37" s="863"/>
      <c r="K37" s="863"/>
      <c r="L37" s="863"/>
      <c r="M37" s="863"/>
      <c r="N37" s="863"/>
      <c r="O37" s="863"/>
      <c r="P37" s="863"/>
      <c r="Q37" s="863"/>
    </row>
    <row r="38" spans="3:17" ht="13.5" customHeight="1" x14ac:dyDescent="0.15">
      <c r="C38" s="917" t="s">
        <v>23</v>
      </c>
      <c r="D38" s="918"/>
      <c r="E38" s="918"/>
      <c r="F38" s="918"/>
      <c r="G38" s="867"/>
      <c r="H38" s="863"/>
      <c r="I38" s="863"/>
      <c r="J38" s="863"/>
      <c r="K38" s="863"/>
      <c r="L38" s="863"/>
      <c r="M38" s="863"/>
      <c r="N38" s="863"/>
      <c r="O38" s="863"/>
      <c r="P38" s="863"/>
      <c r="Q38" s="863"/>
    </row>
    <row r="39" spans="3:17" ht="13.5" customHeight="1" x14ac:dyDescent="0.15">
      <c r="C39" s="917"/>
      <c r="D39" s="918"/>
      <c r="E39" s="918"/>
      <c r="F39" s="918"/>
      <c r="G39" s="867"/>
      <c r="H39" s="863"/>
      <c r="I39" s="863"/>
      <c r="J39" s="863"/>
      <c r="K39" s="863"/>
      <c r="L39" s="863"/>
      <c r="M39" s="863"/>
      <c r="N39" s="863"/>
      <c r="O39" s="863"/>
      <c r="P39" s="863"/>
      <c r="Q39" s="863"/>
    </row>
    <row r="40" spans="3:17" ht="13.5" customHeight="1" x14ac:dyDescent="0.15">
      <c r="C40" s="917" t="s">
        <v>24</v>
      </c>
      <c r="D40" s="918"/>
      <c r="E40" s="918"/>
      <c r="F40" s="918"/>
      <c r="G40" s="867"/>
      <c r="H40" s="863"/>
      <c r="I40" s="863"/>
      <c r="J40" s="863"/>
      <c r="K40" s="863"/>
      <c r="L40" s="863"/>
      <c r="M40" s="863"/>
      <c r="N40" s="863"/>
      <c r="O40" s="863"/>
      <c r="P40" s="863"/>
      <c r="Q40" s="863"/>
    </row>
    <row r="41" spans="3:17" ht="13.5" customHeight="1" x14ac:dyDescent="0.15">
      <c r="C41" s="917"/>
      <c r="D41" s="918"/>
      <c r="E41" s="918"/>
      <c r="F41" s="918"/>
      <c r="G41" s="867"/>
      <c r="H41" s="863"/>
      <c r="I41" s="863"/>
      <c r="J41" s="863"/>
      <c r="K41" s="863"/>
      <c r="L41" s="863"/>
      <c r="M41" s="863"/>
      <c r="N41" s="863"/>
      <c r="O41" s="863"/>
      <c r="P41" s="863"/>
      <c r="Q41" s="863"/>
    </row>
    <row r="42" spans="3:17" ht="13.5" customHeight="1" x14ac:dyDescent="0.15">
      <c r="C42" s="917" t="s">
        <v>25</v>
      </c>
      <c r="D42" s="918"/>
      <c r="E42" s="918"/>
      <c r="F42" s="918"/>
      <c r="G42" s="867"/>
      <c r="H42" s="863"/>
      <c r="I42" s="863"/>
      <c r="J42" s="863"/>
      <c r="K42" s="863"/>
      <c r="L42" s="863"/>
      <c r="M42" s="863"/>
      <c r="N42" s="863"/>
      <c r="O42" s="863"/>
      <c r="P42" s="863"/>
      <c r="Q42" s="863"/>
    </row>
    <row r="43" spans="3:17" ht="13.5" customHeight="1" x14ac:dyDescent="0.15">
      <c r="C43" s="917"/>
      <c r="D43" s="918"/>
      <c r="E43" s="918"/>
      <c r="F43" s="918"/>
      <c r="G43" s="867"/>
      <c r="H43" s="863"/>
      <c r="I43" s="863"/>
      <c r="J43" s="863"/>
      <c r="K43" s="863"/>
      <c r="L43" s="863"/>
      <c r="M43" s="863"/>
      <c r="N43" s="863"/>
      <c r="O43" s="863"/>
      <c r="P43" s="863"/>
      <c r="Q43" s="863"/>
    </row>
    <row r="44" spans="3:17" ht="13.5" customHeight="1" x14ac:dyDescent="0.15">
      <c r="C44" s="917" t="s">
        <v>26</v>
      </c>
      <c r="D44" s="918"/>
      <c r="E44" s="918"/>
      <c r="F44" s="918"/>
      <c r="G44" s="867"/>
      <c r="H44" s="863"/>
      <c r="I44" s="863"/>
      <c r="J44" s="863"/>
      <c r="K44" s="863"/>
      <c r="L44" s="863"/>
      <c r="M44" s="863"/>
      <c r="N44" s="863"/>
      <c r="O44" s="863"/>
      <c r="P44" s="863"/>
      <c r="Q44" s="863"/>
    </row>
    <row r="45" spans="3:17" ht="13.5" customHeight="1" x14ac:dyDescent="0.15">
      <c r="C45" s="917"/>
      <c r="D45" s="918"/>
      <c r="E45" s="918"/>
      <c r="F45" s="918"/>
      <c r="G45" s="867"/>
      <c r="H45" s="863"/>
      <c r="I45" s="863"/>
      <c r="J45" s="863"/>
      <c r="K45" s="863"/>
      <c r="L45" s="863"/>
      <c r="M45" s="863"/>
      <c r="N45" s="863"/>
      <c r="O45" s="863"/>
      <c r="P45" s="863"/>
      <c r="Q45" s="863"/>
    </row>
    <row r="46" spans="3:17" ht="13.5" customHeight="1" x14ac:dyDescent="0.15">
      <c r="C46" s="917" t="s">
        <v>27</v>
      </c>
      <c r="D46" s="918"/>
      <c r="E46" s="918"/>
      <c r="F46" s="918"/>
      <c r="G46" s="867"/>
      <c r="H46" s="863"/>
      <c r="I46" s="863"/>
      <c r="J46" s="863"/>
      <c r="K46" s="863"/>
      <c r="L46" s="863"/>
      <c r="M46" s="863"/>
      <c r="N46" s="863"/>
      <c r="O46" s="863"/>
      <c r="P46" s="863"/>
      <c r="Q46" s="863"/>
    </row>
    <row r="47" spans="3:17" ht="13.5" customHeight="1" x14ac:dyDescent="0.15">
      <c r="C47" s="917"/>
      <c r="D47" s="918"/>
      <c r="E47" s="918"/>
      <c r="F47" s="918"/>
      <c r="G47" s="867"/>
      <c r="H47" s="863"/>
      <c r="I47" s="863"/>
      <c r="J47" s="863"/>
      <c r="K47" s="863"/>
      <c r="L47" s="863"/>
      <c r="M47" s="863"/>
      <c r="N47" s="863"/>
      <c r="O47" s="863"/>
      <c r="P47" s="863"/>
      <c r="Q47" s="863"/>
    </row>
    <row r="48" spans="3:17" ht="13.5" customHeight="1" x14ac:dyDescent="0.15">
      <c r="C48" s="917" t="s">
        <v>28</v>
      </c>
      <c r="D48" s="918"/>
      <c r="E48" s="918"/>
      <c r="F48" s="918"/>
      <c r="G48" s="867"/>
      <c r="H48" s="863"/>
      <c r="I48" s="863"/>
      <c r="J48" s="863"/>
      <c r="K48" s="863"/>
      <c r="L48" s="863"/>
      <c r="M48" s="863"/>
      <c r="N48" s="863"/>
      <c r="O48" s="863"/>
      <c r="P48" s="863"/>
      <c r="Q48" s="863"/>
    </row>
    <row r="49" spans="2:17" ht="13.5" customHeight="1" x14ac:dyDescent="0.15">
      <c r="C49" s="917"/>
      <c r="D49" s="918"/>
      <c r="E49" s="918"/>
      <c r="F49" s="918"/>
      <c r="G49" s="867"/>
      <c r="H49" s="863"/>
      <c r="I49" s="863"/>
      <c r="J49" s="863"/>
      <c r="K49" s="863"/>
      <c r="L49" s="863"/>
      <c r="M49" s="863"/>
      <c r="N49" s="863"/>
      <c r="O49" s="863"/>
      <c r="P49" s="863"/>
      <c r="Q49" s="863"/>
    </row>
    <row r="50" spans="2:17" ht="13.5" customHeight="1" x14ac:dyDescent="0.15">
      <c r="C50" s="919" t="s">
        <v>29</v>
      </c>
      <c r="D50" s="920"/>
      <c r="E50" s="920"/>
      <c r="F50" s="921"/>
      <c r="G50" s="867"/>
      <c r="H50" s="863"/>
      <c r="I50" s="863"/>
      <c r="J50" s="863"/>
      <c r="K50" s="863"/>
      <c r="L50" s="863"/>
      <c r="M50" s="863"/>
      <c r="N50" s="863"/>
      <c r="O50" s="863"/>
      <c r="P50" s="863"/>
      <c r="Q50" s="863"/>
    </row>
    <row r="51" spans="2:17" ht="13.5" customHeight="1" x14ac:dyDescent="0.15">
      <c r="C51" s="915"/>
      <c r="D51" s="916"/>
      <c r="E51" s="916"/>
      <c r="F51" s="922"/>
      <c r="G51" s="867"/>
      <c r="H51" s="863"/>
      <c r="I51" s="863"/>
      <c r="J51" s="863"/>
      <c r="K51" s="863"/>
      <c r="L51" s="863"/>
      <c r="M51" s="863"/>
      <c r="N51" s="863"/>
      <c r="O51" s="863"/>
      <c r="P51" s="863"/>
      <c r="Q51" s="863"/>
    </row>
    <row r="52" spans="2:17" ht="13.5" customHeight="1" x14ac:dyDescent="0.15">
      <c r="C52" s="919" t="s">
        <v>30</v>
      </c>
      <c r="D52" s="920"/>
      <c r="E52" s="920"/>
      <c r="F52" s="921"/>
      <c r="G52" s="867"/>
      <c r="H52" s="863"/>
      <c r="I52" s="863"/>
      <c r="J52" s="863"/>
      <c r="K52" s="863"/>
      <c r="L52" s="863"/>
      <c r="M52" s="863"/>
      <c r="N52" s="863"/>
      <c r="O52" s="863"/>
      <c r="P52" s="863"/>
      <c r="Q52" s="863"/>
    </row>
    <row r="53" spans="2:17" ht="13.5" customHeight="1" x14ac:dyDescent="0.15">
      <c r="C53" s="915"/>
      <c r="D53" s="916"/>
      <c r="E53" s="916"/>
      <c r="F53" s="922"/>
      <c r="G53" s="867"/>
      <c r="H53" s="863"/>
      <c r="I53" s="863"/>
      <c r="J53" s="863"/>
      <c r="K53" s="863"/>
      <c r="L53" s="863"/>
      <c r="M53" s="863"/>
      <c r="N53" s="863"/>
      <c r="O53" s="863"/>
      <c r="P53" s="863"/>
      <c r="Q53" s="863"/>
    </row>
    <row r="54" spans="2:17" ht="13.5" customHeight="1" x14ac:dyDescent="0.15">
      <c r="C54" s="927" t="s">
        <v>31</v>
      </c>
      <c r="D54" s="928"/>
      <c r="E54" s="928"/>
      <c r="F54" s="928"/>
      <c r="G54" s="867"/>
      <c r="H54" s="863"/>
      <c r="I54" s="863"/>
      <c r="J54" s="863"/>
      <c r="K54" s="863"/>
      <c r="L54" s="863"/>
      <c r="M54" s="863"/>
      <c r="N54" s="863"/>
      <c r="O54" s="863"/>
      <c r="P54" s="863"/>
      <c r="Q54" s="863"/>
    </row>
    <row r="55" spans="2:17" ht="13.5" customHeight="1" x14ac:dyDescent="0.15">
      <c r="C55" s="929"/>
      <c r="D55" s="928"/>
      <c r="E55" s="928"/>
      <c r="F55" s="928"/>
      <c r="G55" s="867"/>
      <c r="H55" s="863"/>
      <c r="I55" s="863"/>
      <c r="J55" s="863"/>
      <c r="K55" s="863"/>
      <c r="L55" s="863"/>
      <c r="M55" s="863"/>
      <c r="N55" s="863"/>
      <c r="O55" s="863"/>
      <c r="P55" s="863"/>
      <c r="Q55" s="863"/>
    </row>
    <row r="56" spans="2:17" ht="13.5" customHeight="1" x14ac:dyDescent="0.15">
      <c r="C56" s="923" t="s">
        <v>32</v>
      </c>
      <c r="D56" s="924"/>
      <c r="E56" s="924"/>
      <c r="F56" s="924"/>
      <c r="G56" s="867"/>
      <c r="H56" s="863"/>
      <c r="I56" s="863"/>
      <c r="J56" s="863"/>
      <c r="K56" s="863"/>
      <c r="L56" s="863"/>
      <c r="M56" s="863"/>
      <c r="N56" s="863"/>
      <c r="O56" s="863"/>
      <c r="P56" s="863"/>
      <c r="Q56" s="863"/>
    </row>
    <row r="57" spans="2:17" ht="13.5" customHeight="1" thickBot="1" x14ac:dyDescent="0.2">
      <c r="C57" s="925"/>
      <c r="D57" s="926"/>
      <c r="E57" s="926"/>
      <c r="F57" s="926"/>
      <c r="G57" s="908"/>
      <c r="H57" s="906"/>
      <c r="I57" s="906"/>
      <c r="J57" s="906"/>
      <c r="K57" s="906"/>
      <c r="L57" s="906"/>
      <c r="M57" s="906"/>
      <c r="N57" s="906"/>
      <c r="O57" s="906"/>
      <c r="P57" s="906"/>
      <c r="Q57" s="906"/>
    </row>
    <row r="58" spans="2:17" ht="13.5" customHeight="1" thickTop="1" x14ac:dyDescent="0.15">
      <c r="B58" s="891" t="s">
        <v>33</v>
      </c>
      <c r="C58" s="892" t="s">
        <v>20</v>
      </c>
      <c r="D58" s="893"/>
      <c r="E58" s="893"/>
      <c r="F58" s="893"/>
      <c r="G58" s="1067"/>
      <c r="H58" s="1065"/>
      <c r="I58" s="1065"/>
      <c r="J58" s="1065"/>
      <c r="K58" s="1065"/>
      <c r="L58" s="1065"/>
      <c r="M58" s="1065"/>
      <c r="N58" s="1065"/>
      <c r="O58" s="1065"/>
      <c r="P58" s="1065"/>
      <c r="Q58" s="1063"/>
    </row>
    <row r="59" spans="2:17" ht="13.5" customHeight="1" thickBot="1" x14ac:dyDescent="0.2">
      <c r="B59" s="891"/>
      <c r="C59" s="895"/>
      <c r="D59" s="896"/>
      <c r="E59" s="896"/>
      <c r="F59" s="896"/>
      <c r="G59" s="1068"/>
      <c r="H59" s="1066"/>
      <c r="I59" s="1066"/>
      <c r="J59" s="1066"/>
      <c r="K59" s="1066"/>
      <c r="L59" s="1066"/>
      <c r="M59" s="1066"/>
      <c r="N59" s="1066"/>
      <c r="O59" s="1066"/>
      <c r="P59" s="1066"/>
      <c r="Q59" s="1064"/>
    </row>
    <row r="60" spans="2:17" x14ac:dyDescent="0.15">
      <c r="G60" s="930"/>
      <c r="H60" s="930"/>
      <c r="I60" s="930"/>
      <c r="J60" s="930"/>
      <c r="K60" s="930"/>
      <c r="L60" s="930"/>
      <c r="M60" s="930"/>
      <c r="N60" s="930"/>
      <c r="O60" s="930"/>
      <c r="P60" s="930"/>
      <c r="Q60" s="930"/>
    </row>
    <row r="61" spans="2:17" x14ac:dyDescent="0.15">
      <c r="G61" s="930"/>
      <c r="H61" s="930"/>
      <c r="I61" s="930"/>
      <c r="J61" s="930"/>
      <c r="K61" s="930"/>
      <c r="L61" s="930"/>
      <c r="M61" s="930"/>
      <c r="N61" s="930"/>
      <c r="O61" s="930"/>
      <c r="P61" s="930"/>
      <c r="Q61" s="930"/>
    </row>
  </sheetData>
  <mergeCells count="327">
    <mergeCell ref="L58:L59"/>
    <mergeCell ref="N54:N55"/>
    <mergeCell ref="O54:O55"/>
    <mergeCell ref="P54:P55"/>
    <mergeCell ref="G56:G57"/>
    <mergeCell ref="H56:H57"/>
    <mergeCell ref="I56:I57"/>
    <mergeCell ref="J56:J57"/>
    <mergeCell ref="K56:K57"/>
    <mergeCell ref="L56:L57"/>
    <mergeCell ref="G54:G55"/>
    <mergeCell ref="H54:H55"/>
    <mergeCell ref="I54:I55"/>
    <mergeCell ref="J54:J55"/>
    <mergeCell ref="K54:K55"/>
    <mergeCell ref="L54:L55"/>
    <mergeCell ref="K52:K53"/>
    <mergeCell ref="L52:L53"/>
    <mergeCell ref="G50:G51"/>
    <mergeCell ref="H50:H51"/>
    <mergeCell ref="I50:I51"/>
    <mergeCell ref="J50:J51"/>
    <mergeCell ref="K50:K51"/>
    <mergeCell ref="L50:L51"/>
    <mergeCell ref="M54:M55"/>
    <mergeCell ref="N46:N47"/>
    <mergeCell ref="O46:O47"/>
    <mergeCell ref="P46:P47"/>
    <mergeCell ref="G48:G49"/>
    <mergeCell ref="H48:H49"/>
    <mergeCell ref="I48:I49"/>
    <mergeCell ref="J48:J49"/>
    <mergeCell ref="K48:K49"/>
    <mergeCell ref="L48:L49"/>
    <mergeCell ref="G46:G47"/>
    <mergeCell ref="H46:H47"/>
    <mergeCell ref="I46:I47"/>
    <mergeCell ref="J46:J47"/>
    <mergeCell ref="K46:K47"/>
    <mergeCell ref="L46:L47"/>
    <mergeCell ref="K44:K45"/>
    <mergeCell ref="L44:L45"/>
    <mergeCell ref="G42:G43"/>
    <mergeCell ref="H42:H43"/>
    <mergeCell ref="I42:I43"/>
    <mergeCell ref="J42:J43"/>
    <mergeCell ref="K42:K43"/>
    <mergeCell ref="L42:L43"/>
    <mergeCell ref="M46:M47"/>
    <mergeCell ref="O38:O39"/>
    <mergeCell ref="P38:P39"/>
    <mergeCell ref="G40:G41"/>
    <mergeCell ref="H40:H41"/>
    <mergeCell ref="I40:I41"/>
    <mergeCell ref="J40:J41"/>
    <mergeCell ref="K40:K41"/>
    <mergeCell ref="L40:L41"/>
    <mergeCell ref="G38:G39"/>
    <mergeCell ref="H38:H39"/>
    <mergeCell ref="I38:I39"/>
    <mergeCell ref="J38:J39"/>
    <mergeCell ref="K38:K39"/>
    <mergeCell ref="L38:L39"/>
    <mergeCell ref="N27:N28"/>
    <mergeCell ref="O27:O28"/>
    <mergeCell ref="P27:P28"/>
    <mergeCell ref="Q27:Q28"/>
    <mergeCell ref="G29:G30"/>
    <mergeCell ref="H29:H30"/>
    <mergeCell ref="I29:I30"/>
    <mergeCell ref="J29:J30"/>
    <mergeCell ref="K29:K30"/>
    <mergeCell ref="L29:L30"/>
    <mergeCell ref="H27:H28"/>
    <mergeCell ref="I27:I28"/>
    <mergeCell ref="J27:J28"/>
    <mergeCell ref="K27:K28"/>
    <mergeCell ref="L27:L28"/>
    <mergeCell ref="M27:M28"/>
    <mergeCell ref="M29:M30"/>
    <mergeCell ref="N29:N30"/>
    <mergeCell ref="O29:O30"/>
    <mergeCell ref="P29:P30"/>
    <mergeCell ref="Q29:Q30"/>
    <mergeCell ref="N21:N22"/>
    <mergeCell ref="O21:O22"/>
    <mergeCell ref="P21:P22"/>
    <mergeCell ref="L25:L26"/>
    <mergeCell ref="M25:M26"/>
    <mergeCell ref="N25:N26"/>
    <mergeCell ref="O25:O26"/>
    <mergeCell ref="P25:P26"/>
    <mergeCell ref="Q25:Q26"/>
    <mergeCell ref="M23:M24"/>
    <mergeCell ref="N23:N24"/>
    <mergeCell ref="O23:O24"/>
    <mergeCell ref="P23:P24"/>
    <mergeCell ref="Q23:Q24"/>
    <mergeCell ref="P17:P18"/>
    <mergeCell ref="Q17:Q18"/>
    <mergeCell ref="G19:G20"/>
    <mergeCell ref="H19:H20"/>
    <mergeCell ref="I19:I20"/>
    <mergeCell ref="J19:J20"/>
    <mergeCell ref="K19:K20"/>
    <mergeCell ref="Q21:Q22"/>
    <mergeCell ref="G23:G24"/>
    <mergeCell ref="H23:H24"/>
    <mergeCell ref="I23:I24"/>
    <mergeCell ref="J23:J24"/>
    <mergeCell ref="K23:K24"/>
    <mergeCell ref="N19:N20"/>
    <mergeCell ref="O19:O20"/>
    <mergeCell ref="P19:P20"/>
    <mergeCell ref="Q19:Q20"/>
    <mergeCell ref="G21:G22"/>
    <mergeCell ref="H21:H22"/>
    <mergeCell ref="I21:I22"/>
    <mergeCell ref="J21:J22"/>
    <mergeCell ref="K21:K22"/>
    <mergeCell ref="L21:L22"/>
    <mergeCell ref="M21:M22"/>
    <mergeCell ref="G17:G18"/>
    <mergeCell ref="H17:H18"/>
    <mergeCell ref="I17:I18"/>
    <mergeCell ref="J17:J18"/>
    <mergeCell ref="K17:K18"/>
    <mergeCell ref="L17:L18"/>
    <mergeCell ref="M17:M18"/>
    <mergeCell ref="N17:N18"/>
    <mergeCell ref="O17:O18"/>
    <mergeCell ref="N13:N14"/>
    <mergeCell ref="O13:O14"/>
    <mergeCell ref="P13:P14"/>
    <mergeCell ref="Q13:Q14"/>
    <mergeCell ref="G15:G16"/>
    <mergeCell ref="H15:H16"/>
    <mergeCell ref="I15:I16"/>
    <mergeCell ref="J15:J16"/>
    <mergeCell ref="K15:K16"/>
    <mergeCell ref="L15:L16"/>
    <mergeCell ref="N15:N16"/>
    <mergeCell ref="O15:O16"/>
    <mergeCell ref="P15:P16"/>
    <mergeCell ref="Q15:Q16"/>
    <mergeCell ref="G13:G14"/>
    <mergeCell ref="H13:H14"/>
    <mergeCell ref="I13:I14"/>
    <mergeCell ref="J13:J14"/>
    <mergeCell ref="K13:K14"/>
    <mergeCell ref="L13:L14"/>
    <mergeCell ref="M13:M14"/>
    <mergeCell ref="K11:K12"/>
    <mergeCell ref="L11:L12"/>
    <mergeCell ref="M11:M12"/>
    <mergeCell ref="P9:P10"/>
    <mergeCell ref="Q9:Q10"/>
    <mergeCell ref="M7:M8"/>
    <mergeCell ref="N7:N8"/>
    <mergeCell ref="O7:O8"/>
    <mergeCell ref="P7:P8"/>
    <mergeCell ref="Q7:Q8"/>
    <mergeCell ref="O11:O12"/>
    <mergeCell ref="P11:P12"/>
    <mergeCell ref="Q11:Q12"/>
    <mergeCell ref="N11:N12"/>
    <mergeCell ref="K7:K8"/>
    <mergeCell ref="L7:L8"/>
    <mergeCell ref="A1:Q1"/>
    <mergeCell ref="G7:G8"/>
    <mergeCell ref="H7:H8"/>
    <mergeCell ref="I7:I8"/>
    <mergeCell ref="J7:J8"/>
    <mergeCell ref="H34:H35"/>
    <mergeCell ref="I34:I35"/>
    <mergeCell ref="J34:J35"/>
    <mergeCell ref="K34:K35"/>
    <mergeCell ref="L34:L35"/>
    <mergeCell ref="M34:M35"/>
    <mergeCell ref="M5:M6"/>
    <mergeCell ref="N5:N6"/>
    <mergeCell ref="O5:O6"/>
    <mergeCell ref="P5:P6"/>
    <mergeCell ref="Q5:Q6"/>
    <mergeCell ref="G5:G6"/>
    <mergeCell ref="H5:H6"/>
    <mergeCell ref="I5:I6"/>
    <mergeCell ref="J5:J6"/>
    <mergeCell ref="K5:K6"/>
    <mergeCell ref="L5:L6"/>
    <mergeCell ref="B29:B30"/>
    <mergeCell ref="C29:F30"/>
    <mergeCell ref="G60:H61"/>
    <mergeCell ref="I60:J61"/>
    <mergeCell ref="K60:L61"/>
    <mergeCell ref="M60:N61"/>
    <mergeCell ref="O60:P61"/>
    <mergeCell ref="Q60:Q61"/>
    <mergeCell ref="Q56:Q57"/>
    <mergeCell ref="B58:B59"/>
    <mergeCell ref="C58:F59"/>
    <mergeCell ref="Q58:Q59"/>
    <mergeCell ref="M56:M57"/>
    <mergeCell ref="C56:F57"/>
    <mergeCell ref="N56:N57"/>
    <mergeCell ref="O56:O57"/>
    <mergeCell ref="P56:P57"/>
    <mergeCell ref="M58:M59"/>
    <mergeCell ref="N58:N59"/>
    <mergeCell ref="O58:O59"/>
    <mergeCell ref="P58:P59"/>
    <mergeCell ref="G58:G59"/>
    <mergeCell ref="H58:H59"/>
    <mergeCell ref="I58:I59"/>
    <mergeCell ref="J58:J59"/>
    <mergeCell ref="K58:K59"/>
    <mergeCell ref="Q52:Q53"/>
    <mergeCell ref="C54:F55"/>
    <mergeCell ref="Q54:Q55"/>
    <mergeCell ref="M52:M53"/>
    <mergeCell ref="N52:N53"/>
    <mergeCell ref="C52:F53"/>
    <mergeCell ref="O52:O53"/>
    <mergeCell ref="P52:P53"/>
    <mergeCell ref="Q48:Q49"/>
    <mergeCell ref="C50:F51"/>
    <mergeCell ref="Q50:Q51"/>
    <mergeCell ref="M48:M49"/>
    <mergeCell ref="N48:N49"/>
    <mergeCell ref="C48:F49"/>
    <mergeCell ref="O48:O49"/>
    <mergeCell ref="P48:P49"/>
    <mergeCell ref="M50:M51"/>
    <mergeCell ref="N50:N51"/>
    <mergeCell ref="O50:O51"/>
    <mergeCell ref="P50:P51"/>
    <mergeCell ref="G52:G53"/>
    <mergeCell ref="H52:H53"/>
    <mergeCell ref="I52:I53"/>
    <mergeCell ref="J52:J53"/>
    <mergeCell ref="Q44:Q45"/>
    <mergeCell ref="C46:F47"/>
    <mergeCell ref="Q46:Q47"/>
    <mergeCell ref="M44:M45"/>
    <mergeCell ref="N44:N45"/>
    <mergeCell ref="C44:F45"/>
    <mergeCell ref="O44:O45"/>
    <mergeCell ref="P44:P45"/>
    <mergeCell ref="Q40:Q41"/>
    <mergeCell ref="C42:F43"/>
    <mergeCell ref="Q42:Q43"/>
    <mergeCell ref="M40:M41"/>
    <mergeCell ref="N40:N41"/>
    <mergeCell ref="C40:F41"/>
    <mergeCell ref="O40:O41"/>
    <mergeCell ref="P40:P41"/>
    <mergeCell ref="M42:M43"/>
    <mergeCell ref="N42:N43"/>
    <mergeCell ref="O42:O43"/>
    <mergeCell ref="P42:P43"/>
    <mergeCell ref="G44:G45"/>
    <mergeCell ref="H44:H45"/>
    <mergeCell ref="I44:I45"/>
    <mergeCell ref="J44:J45"/>
    <mergeCell ref="C38:F39"/>
    <mergeCell ref="Q38:Q39"/>
    <mergeCell ref="L36:L37"/>
    <mergeCell ref="M36:M37"/>
    <mergeCell ref="C36:F37"/>
    <mergeCell ref="N36:N37"/>
    <mergeCell ref="O36:O37"/>
    <mergeCell ref="P36:P37"/>
    <mergeCell ref="O32:P32"/>
    <mergeCell ref="C33:F35"/>
    <mergeCell ref="G33:Q33"/>
    <mergeCell ref="G34:G35"/>
    <mergeCell ref="N34:N35"/>
    <mergeCell ref="O34:O35"/>
    <mergeCell ref="P34:P35"/>
    <mergeCell ref="Q34:Q35"/>
    <mergeCell ref="G36:G37"/>
    <mergeCell ref="H36:H37"/>
    <mergeCell ref="I36:I37"/>
    <mergeCell ref="J36:J37"/>
    <mergeCell ref="K36:K37"/>
    <mergeCell ref="Q36:Q37"/>
    <mergeCell ref="M38:M39"/>
    <mergeCell ref="N38:N39"/>
    <mergeCell ref="C27:F28"/>
    <mergeCell ref="B25:B26"/>
    <mergeCell ref="C25:F26"/>
    <mergeCell ref="L23:L24"/>
    <mergeCell ref="C23:F24"/>
    <mergeCell ref="C21:F22"/>
    <mergeCell ref="L19:L20"/>
    <mergeCell ref="M19:M20"/>
    <mergeCell ref="C19:F20"/>
    <mergeCell ref="G27:G28"/>
    <mergeCell ref="G25:G26"/>
    <mergeCell ref="H25:H26"/>
    <mergeCell ref="I25:I26"/>
    <mergeCell ref="J25:J26"/>
    <mergeCell ref="K25:K26"/>
    <mergeCell ref="C7:F8"/>
    <mergeCell ref="O3:P3"/>
    <mergeCell ref="C4:F6"/>
    <mergeCell ref="G4:Q4"/>
    <mergeCell ref="C17:F18"/>
    <mergeCell ref="M15:M16"/>
    <mergeCell ref="B15:B16"/>
    <mergeCell ref="C15:F16"/>
    <mergeCell ref="C13:F14"/>
    <mergeCell ref="G11:G12"/>
    <mergeCell ref="H11:H12"/>
    <mergeCell ref="C11:F12"/>
    <mergeCell ref="C9:F10"/>
    <mergeCell ref="G9:G10"/>
    <mergeCell ref="H9:H10"/>
    <mergeCell ref="I9:I10"/>
    <mergeCell ref="J9:J10"/>
    <mergeCell ref="K9:K10"/>
    <mergeCell ref="L9:L10"/>
    <mergeCell ref="M9:M10"/>
    <mergeCell ref="N9:N10"/>
    <mergeCell ref="O9:O10"/>
    <mergeCell ref="I11:I12"/>
    <mergeCell ref="J11:J12"/>
  </mergeCells>
  <phoneticPr fontId="5"/>
  <pageMargins left="0.51181102362204722" right="0.51181102362204722" top="0.51181102362204722" bottom="0.59055118110236227" header="0.39370078740157483" footer="0.35433070866141736"/>
  <pageSetup paperSize="9" scale="94" firstPageNumber="112" pageOrder="overThenDown" orientation="portrait" useFirstPageNumber="1" r:id="rId1"/>
  <headerFooter alignWithMargins="0">
    <oddFooter>&amp;C&amp;"ＭＳ 明朝,標準"&amp;12-8-</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64"/>
  <sheetViews>
    <sheetView view="pageBreakPreview" zoomScaleNormal="100" zoomScaleSheetLayoutView="100" workbookViewId="0">
      <selection activeCell="C60" sqref="C60:F60"/>
    </sheetView>
  </sheetViews>
  <sheetFormatPr defaultColWidth="9" defaultRowHeight="13.5" x14ac:dyDescent="0.15"/>
  <cols>
    <col min="1" max="1" width="1" style="1" customWidth="1"/>
    <col min="2" max="2" width="2.125" style="1" customWidth="1"/>
    <col min="3" max="5" width="5.125" style="1" customWidth="1"/>
    <col min="6" max="6" width="15.625" style="1" customWidth="1"/>
    <col min="7" max="18" width="5.75" style="1" customWidth="1"/>
    <col min="19" max="19" width="3.5" style="1" customWidth="1"/>
    <col min="20" max="16384" width="9" style="1"/>
  </cols>
  <sheetData>
    <row r="1" spans="1:20" ht="21" customHeight="1" x14ac:dyDescent="0.15">
      <c r="A1" s="868" t="s">
        <v>1161</v>
      </c>
      <c r="B1" s="868"/>
      <c r="C1" s="868"/>
      <c r="D1" s="868"/>
      <c r="E1" s="868"/>
      <c r="F1" s="868"/>
      <c r="G1" s="868"/>
      <c r="H1" s="868"/>
      <c r="I1" s="868"/>
      <c r="J1" s="868"/>
      <c r="K1" s="868"/>
      <c r="L1" s="868"/>
      <c r="M1" s="868"/>
      <c r="N1" s="868"/>
      <c r="O1" s="868"/>
      <c r="P1" s="868"/>
      <c r="Q1" s="868"/>
      <c r="R1" s="868"/>
      <c r="S1" s="868"/>
      <c r="T1" s="868"/>
    </row>
    <row r="2" spans="1:20" s="19" customFormat="1" ht="82.15" customHeight="1" x14ac:dyDescent="0.15">
      <c r="A2" s="2"/>
      <c r="B2" s="2"/>
      <c r="C2" s="1071" t="s">
        <v>1160</v>
      </c>
      <c r="D2" s="1071"/>
      <c r="E2" s="1071"/>
      <c r="F2" s="1071"/>
      <c r="G2" s="1071"/>
      <c r="H2" s="1071"/>
      <c r="I2" s="1071"/>
      <c r="J2" s="1071"/>
      <c r="K2" s="1071"/>
      <c r="L2" s="1071"/>
      <c r="M2" s="1071"/>
      <c r="N2" s="1071"/>
      <c r="O2" s="1071"/>
      <c r="P2" s="1071"/>
      <c r="Q2" s="1071"/>
      <c r="R2" s="1071"/>
      <c r="S2" s="4"/>
    </row>
    <row r="3" spans="1:20" s="19" customFormat="1" ht="4.5" customHeight="1" x14ac:dyDescent="0.15">
      <c r="A3" s="2"/>
      <c r="B3" s="2"/>
      <c r="C3" s="141"/>
      <c r="D3" s="141"/>
      <c r="E3" s="141"/>
      <c r="F3" s="141"/>
      <c r="G3" s="141"/>
      <c r="H3" s="141"/>
      <c r="I3" s="141"/>
      <c r="J3" s="141"/>
      <c r="K3" s="141"/>
      <c r="L3" s="141"/>
      <c r="M3" s="141"/>
      <c r="N3" s="141"/>
      <c r="O3" s="141"/>
      <c r="P3" s="141"/>
      <c r="Q3" s="141"/>
      <c r="R3" s="141"/>
      <c r="S3" s="4"/>
    </row>
    <row r="4" spans="1:20" s="19" customFormat="1" ht="17.25" customHeight="1" thickBot="1" x14ac:dyDescent="0.2">
      <c r="A4" s="2"/>
      <c r="B4" s="2"/>
      <c r="C4" s="262" t="s">
        <v>131</v>
      </c>
      <c r="D4" s="4"/>
      <c r="E4" s="4"/>
      <c r="F4" s="4"/>
      <c r="G4" s="41"/>
      <c r="H4" s="4"/>
      <c r="I4" s="4"/>
      <c r="J4" s="4"/>
      <c r="K4" s="41"/>
      <c r="L4" s="4"/>
      <c r="M4" s="4"/>
      <c r="N4" s="4"/>
      <c r="P4" s="42" t="s">
        <v>2</v>
      </c>
      <c r="Q4" s="42"/>
      <c r="R4" s="42"/>
      <c r="S4" s="4"/>
    </row>
    <row r="5" spans="1:20" s="7" customFormat="1" ht="14.25" customHeight="1" x14ac:dyDescent="0.15">
      <c r="C5" s="870"/>
      <c r="D5" s="871"/>
      <c r="E5" s="871"/>
      <c r="F5" s="872"/>
      <c r="G5" s="1043" t="s">
        <v>3</v>
      </c>
      <c r="H5" s="1044"/>
      <c r="I5" s="1044"/>
      <c r="J5" s="1044"/>
      <c r="K5" s="1044"/>
      <c r="L5" s="1044"/>
      <c r="M5" s="1044"/>
      <c r="N5" s="1044"/>
      <c r="O5" s="1044"/>
      <c r="P5" s="1044"/>
      <c r="Q5" s="1044"/>
      <c r="R5" s="1045"/>
    </row>
    <row r="6" spans="1:20" s="7" customFormat="1" ht="22.5" customHeight="1" x14ac:dyDescent="0.15">
      <c r="C6" s="873"/>
      <c r="D6" s="874"/>
      <c r="E6" s="874"/>
      <c r="F6" s="1070"/>
      <c r="G6" s="1051" t="s">
        <v>5</v>
      </c>
      <c r="H6" s="1052"/>
      <c r="I6" s="880" t="s">
        <v>36</v>
      </c>
      <c r="J6" s="880"/>
      <c r="K6" s="880" t="s">
        <v>37</v>
      </c>
      <c r="L6" s="880"/>
      <c r="M6" s="880" t="s">
        <v>38</v>
      </c>
      <c r="N6" s="880"/>
      <c r="O6" s="880" t="s">
        <v>39</v>
      </c>
      <c r="P6" s="880"/>
      <c r="Q6" s="880" t="s">
        <v>40</v>
      </c>
      <c r="R6" s="1047"/>
    </row>
    <row r="7" spans="1:20" s="7" customFormat="1" ht="21.75" thickBot="1" x14ac:dyDescent="0.2">
      <c r="C7" s="876"/>
      <c r="D7" s="877"/>
      <c r="E7" s="877"/>
      <c r="F7" s="878"/>
      <c r="G7" s="109" t="s">
        <v>144</v>
      </c>
      <c r="H7" s="110" t="s">
        <v>146</v>
      </c>
      <c r="I7" s="39" t="s">
        <v>128</v>
      </c>
      <c r="J7" s="39" t="s">
        <v>129</v>
      </c>
      <c r="K7" s="39" t="s">
        <v>128</v>
      </c>
      <c r="L7" s="39" t="s">
        <v>129</v>
      </c>
      <c r="M7" s="39" t="s">
        <v>128</v>
      </c>
      <c r="N7" s="39" t="s">
        <v>129</v>
      </c>
      <c r="O7" s="110" t="s">
        <v>128</v>
      </c>
      <c r="P7" s="110" t="s">
        <v>129</v>
      </c>
      <c r="Q7" s="110" t="s">
        <v>128</v>
      </c>
      <c r="R7" s="115" t="s">
        <v>129</v>
      </c>
    </row>
    <row r="8" spans="1:20" s="7" customFormat="1" ht="12.95" customHeight="1" x14ac:dyDescent="0.15">
      <c r="C8" s="854" t="s">
        <v>132</v>
      </c>
      <c r="D8" s="855"/>
      <c r="E8" s="855"/>
      <c r="F8" s="856"/>
      <c r="G8" s="1049"/>
      <c r="H8" s="1049"/>
      <c r="I8" s="1049"/>
      <c r="J8" s="1049"/>
      <c r="K8" s="1049"/>
      <c r="L8" s="1049"/>
      <c r="M8" s="1049"/>
      <c r="N8" s="1049"/>
      <c r="O8" s="1049"/>
      <c r="P8" s="1049"/>
      <c r="Q8" s="1049"/>
      <c r="R8" s="1050"/>
    </row>
    <row r="9" spans="1:20" s="7" customFormat="1" ht="12.95" customHeight="1" x14ac:dyDescent="0.15">
      <c r="C9" s="857"/>
      <c r="D9" s="858"/>
      <c r="E9" s="858"/>
      <c r="F9" s="859"/>
      <c r="G9" s="610"/>
      <c r="H9" s="610"/>
      <c r="I9" s="610"/>
      <c r="J9" s="610"/>
      <c r="K9" s="610"/>
      <c r="L9" s="610"/>
      <c r="M9" s="610"/>
      <c r="N9" s="610"/>
      <c r="O9" s="610"/>
      <c r="P9" s="610"/>
      <c r="Q9" s="610"/>
      <c r="R9" s="611"/>
    </row>
    <row r="10" spans="1:20" s="7" customFormat="1" ht="12.95" customHeight="1" x14ac:dyDescent="0.15">
      <c r="C10" s="887" t="s">
        <v>490</v>
      </c>
      <c r="D10" s="888"/>
      <c r="E10" s="888"/>
      <c r="F10" s="889"/>
      <c r="G10" s="610"/>
      <c r="H10" s="610"/>
      <c r="I10" s="610"/>
      <c r="J10" s="610"/>
      <c r="K10" s="610"/>
      <c r="L10" s="610"/>
      <c r="M10" s="610"/>
      <c r="N10" s="610"/>
      <c r="O10" s="610"/>
      <c r="P10" s="610"/>
      <c r="Q10" s="610"/>
      <c r="R10" s="611"/>
    </row>
    <row r="11" spans="1:20" s="7" customFormat="1" ht="12.95" customHeight="1" x14ac:dyDescent="0.15">
      <c r="C11" s="857"/>
      <c r="D11" s="858"/>
      <c r="E11" s="858"/>
      <c r="F11" s="859"/>
      <c r="G11" s="610"/>
      <c r="H11" s="610"/>
      <c r="I11" s="610"/>
      <c r="J11" s="610"/>
      <c r="K11" s="610"/>
      <c r="L11" s="610"/>
      <c r="M11" s="610"/>
      <c r="N11" s="610"/>
      <c r="O11" s="610"/>
      <c r="P11" s="610"/>
      <c r="Q11" s="610"/>
      <c r="R11" s="611"/>
    </row>
    <row r="12" spans="1:20" s="7" customFormat="1" ht="12.95" customHeight="1" x14ac:dyDescent="0.15">
      <c r="C12" s="887" t="s">
        <v>133</v>
      </c>
      <c r="D12" s="888"/>
      <c r="E12" s="888"/>
      <c r="F12" s="889"/>
      <c r="G12" s="610"/>
      <c r="H12" s="610"/>
      <c r="I12" s="610"/>
      <c r="J12" s="610"/>
      <c r="K12" s="610"/>
      <c r="L12" s="610"/>
      <c r="M12" s="610"/>
      <c r="N12" s="610"/>
      <c r="O12" s="610"/>
      <c r="P12" s="610"/>
      <c r="Q12" s="610"/>
      <c r="R12" s="611"/>
    </row>
    <row r="13" spans="1:20" s="7" customFormat="1" ht="12.95" customHeight="1" x14ac:dyDescent="0.15">
      <c r="C13" s="857"/>
      <c r="D13" s="858"/>
      <c r="E13" s="858"/>
      <c r="F13" s="859"/>
      <c r="G13" s="610"/>
      <c r="H13" s="610"/>
      <c r="I13" s="610"/>
      <c r="J13" s="610"/>
      <c r="K13" s="610"/>
      <c r="L13" s="610"/>
      <c r="M13" s="610"/>
      <c r="N13" s="610"/>
      <c r="O13" s="610"/>
      <c r="P13" s="610"/>
      <c r="Q13" s="610"/>
      <c r="R13" s="611"/>
    </row>
    <row r="14" spans="1:20" s="7" customFormat="1" ht="12.95" customHeight="1" x14ac:dyDescent="0.15">
      <c r="C14" s="887" t="s">
        <v>491</v>
      </c>
      <c r="D14" s="888"/>
      <c r="E14" s="888"/>
      <c r="F14" s="889"/>
      <c r="G14" s="610"/>
      <c r="H14" s="610"/>
      <c r="I14" s="610"/>
      <c r="J14" s="610"/>
      <c r="K14" s="610"/>
      <c r="L14" s="610"/>
      <c r="M14" s="610"/>
      <c r="N14" s="610"/>
      <c r="O14" s="610"/>
      <c r="P14" s="610"/>
      <c r="Q14" s="610"/>
      <c r="R14" s="611"/>
    </row>
    <row r="15" spans="1:20" s="7" customFormat="1" ht="12.95" customHeight="1" x14ac:dyDescent="0.15">
      <c r="C15" s="857"/>
      <c r="D15" s="858"/>
      <c r="E15" s="858"/>
      <c r="F15" s="859"/>
      <c r="G15" s="610"/>
      <c r="H15" s="610"/>
      <c r="I15" s="610"/>
      <c r="J15" s="610"/>
      <c r="K15" s="610"/>
      <c r="L15" s="610"/>
      <c r="M15" s="610"/>
      <c r="N15" s="610"/>
      <c r="O15" s="610"/>
      <c r="P15" s="610"/>
      <c r="Q15" s="610"/>
      <c r="R15" s="611"/>
    </row>
    <row r="16" spans="1:20" s="7" customFormat="1" ht="12.95" customHeight="1" x14ac:dyDescent="0.15">
      <c r="B16" s="890"/>
      <c r="C16" s="887" t="s">
        <v>492</v>
      </c>
      <c r="D16" s="888"/>
      <c r="E16" s="888"/>
      <c r="F16" s="889"/>
      <c r="G16" s="610"/>
      <c r="H16" s="610"/>
      <c r="I16" s="610"/>
      <c r="J16" s="610"/>
      <c r="K16" s="610"/>
      <c r="L16" s="610"/>
      <c r="M16" s="610"/>
      <c r="N16" s="610"/>
      <c r="O16" s="610"/>
      <c r="P16" s="610"/>
      <c r="Q16" s="610"/>
      <c r="R16" s="611"/>
    </row>
    <row r="17" spans="2:18" s="7" customFormat="1" ht="12.95" customHeight="1" x14ac:dyDescent="0.15">
      <c r="B17" s="890"/>
      <c r="C17" s="857"/>
      <c r="D17" s="858"/>
      <c r="E17" s="858"/>
      <c r="F17" s="859"/>
      <c r="G17" s="610"/>
      <c r="H17" s="610"/>
      <c r="I17" s="610"/>
      <c r="J17" s="610"/>
      <c r="K17" s="610"/>
      <c r="L17" s="610"/>
      <c r="M17" s="610"/>
      <c r="N17" s="610"/>
      <c r="O17" s="610"/>
      <c r="P17" s="610"/>
      <c r="Q17" s="610"/>
      <c r="R17" s="611"/>
    </row>
    <row r="18" spans="2:18" s="7" customFormat="1" ht="12.95" customHeight="1" x14ac:dyDescent="0.15">
      <c r="C18" s="887" t="s">
        <v>493</v>
      </c>
      <c r="D18" s="888"/>
      <c r="E18" s="888"/>
      <c r="F18" s="889"/>
      <c r="G18" s="610"/>
      <c r="H18" s="610"/>
      <c r="I18" s="610"/>
      <c r="J18" s="610"/>
      <c r="K18" s="610"/>
      <c r="L18" s="610"/>
      <c r="M18" s="610"/>
      <c r="N18" s="610"/>
      <c r="O18" s="610"/>
      <c r="P18" s="610"/>
      <c r="Q18" s="610"/>
      <c r="R18" s="611"/>
    </row>
    <row r="19" spans="2:18" s="7" customFormat="1" ht="12.95" customHeight="1" x14ac:dyDescent="0.15">
      <c r="C19" s="857"/>
      <c r="D19" s="858"/>
      <c r="E19" s="858"/>
      <c r="F19" s="859"/>
      <c r="G19" s="610"/>
      <c r="H19" s="610"/>
      <c r="I19" s="610"/>
      <c r="J19" s="610"/>
      <c r="K19" s="610"/>
      <c r="L19" s="610"/>
      <c r="M19" s="610"/>
      <c r="N19" s="610"/>
      <c r="O19" s="610"/>
      <c r="P19" s="610"/>
      <c r="Q19" s="610"/>
      <c r="R19" s="611"/>
    </row>
    <row r="20" spans="2:18" s="7" customFormat="1" ht="12.95" customHeight="1" x14ac:dyDescent="0.15">
      <c r="C20" s="887" t="s">
        <v>494</v>
      </c>
      <c r="D20" s="888"/>
      <c r="E20" s="888"/>
      <c r="F20" s="889"/>
      <c r="G20" s="610"/>
      <c r="H20" s="610"/>
      <c r="I20" s="610"/>
      <c r="J20" s="610"/>
      <c r="K20" s="610"/>
      <c r="L20" s="610"/>
      <c r="M20" s="610"/>
      <c r="N20" s="610"/>
      <c r="O20" s="610"/>
      <c r="P20" s="610"/>
      <c r="Q20" s="610"/>
      <c r="R20" s="611"/>
    </row>
    <row r="21" spans="2:18" s="7" customFormat="1" ht="12.95" customHeight="1" x14ac:dyDescent="0.15">
      <c r="C21" s="857"/>
      <c r="D21" s="858"/>
      <c r="E21" s="858"/>
      <c r="F21" s="859"/>
      <c r="G21" s="610"/>
      <c r="H21" s="610"/>
      <c r="I21" s="610"/>
      <c r="J21" s="610"/>
      <c r="K21" s="610"/>
      <c r="L21" s="610"/>
      <c r="M21" s="610"/>
      <c r="N21" s="610"/>
      <c r="O21" s="610"/>
      <c r="P21" s="610"/>
      <c r="Q21" s="610"/>
      <c r="R21" s="611"/>
    </row>
    <row r="22" spans="2:18" s="7" customFormat="1" ht="12.95" customHeight="1" x14ac:dyDescent="0.15">
      <c r="C22" s="887" t="s">
        <v>495</v>
      </c>
      <c r="D22" s="888"/>
      <c r="E22" s="888"/>
      <c r="F22" s="889"/>
      <c r="G22" s="610"/>
      <c r="H22" s="610"/>
      <c r="I22" s="610"/>
      <c r="J22" s="610"/>
      <c r="K22" s="610"/>
      <c r="L22" s="610"/>
      <c r="M22" s="610"/>
      <c r="N22" s="610"/>
      <c r="O22" s="610"/>
      <c r="P22" s="610"/>
      <c r="Q22" s="610"/>
      <c r="R22" s="611"/>
    </row>
    <row r="23" spans="2:18" s="7" customFormat="1" ht="12.95" customHeight="1" x14ac:dyDescent="0.15">
      <c r="C23" s="857"/>
      <c r="D23" s="858"/>
      <c r="E23" s="858"/>
      <c r="F23" s="859"/>
      <c r="G23" s="610"/>
      <c r="H23" s="610"/>
      <c r="I23" s="610"/>
      <c r="J23" s="610"/>
      <c r="K23" s="610"/>
      <c r="L23" s="610"/>
      <c r="M23" s="610"/>
      <c r="N23" s="610"/>
      <c r="O23" s="610"/>
      <c r="P23" s="610"/>
      <c r="Q23" s="610"/>
      <c r="R23" s="611"/>
    </row>
    <row r="24" spans="2:18" s="7" customFormat="1" ht="12.95" customHeight="1" x14ac:dyDescent="0.15">
      <c r="C24" s="887" t="s">
        <v>496</v>
      </c>
      <c r="D24" s="888"/>
      <c r="E24" s="888"/>
      <c r="F24" s="889"/>
      <c r="G24" s="610"/>
      <c r="H24" s="610"/>
      <c r="I24" s="610"/>
      <c r="J24" s="610"/>
      <c r="K24" s="610"/>
      <c r="L24" s="610"/>
      <c r="M24" s="610"/>
      <c r="N24" s="610"/>
      <c r="O24" s="610"/>
      <c r="P24" s="610"/>
      <c r="Q24" s="610"/>
      <c r="R24" s="611"/>
    </row>
    <row r="25" spans="2:18" s="7" customFormat="1" ht="12.95" customHeight="1" x14ac:dyDescent="0.15">
      <c r="C25" s="857"/>
      <c r="D25" s="858"/>
      <c r="E25" s="858"/>
      <c r="F25" s="859"/>
      <c r="G25" s="610"/>
      <c r="H25" s="610"/>
      <c r="I25" s="610"/>
      <c r="J25" s="610"/>
      <c r="K25" s="610"/>
      <c r="L25" s="610"/>
      <c r="M25" s="610"/>
      <c r="N25" s="610"/>
      <c r="O25" s="610"/>
      <c r="P25" s="610"/>
      <c r="Q25" s="610"/>
      <c r="R25" s="611"/>
    </row>
    <row r="26" spans="2:18" s="7" customFormat="1" ht="12.95" customHeight="1" x14ac:dyDescent="0.15">
      <c r="B26" s="890"/>
      <c r="C26" s="887" t="s">
        <v>497</v>
      </c>
      <c r="D26" s="888"/>
      <c r="E26" s="888"/>
      <c r="F26" s="889"/>
      <c r="G26" s="610"/>
      <c r="H26" s="610"/>
      <c r="I26" s="610"/>
      <c r="J26" s="610"/>
      <c r="K26" s="610"/>
      <c r="L26" s="610"/>
      <c r="M26" s="610"/>
      <c r="N26" s="610"/>
      <c r="O26" s="610"/>
      <c r="P26" s="610"/>
      <c r="Q26" s="610"/>
      <c r="R26" s="611"/>
    </row>
    <row r="27" spans="2:18" s="7" customFormat="1" ht="12.95" customHeight="1" x14ac:dyDescent="0.15">
      <c r="B27" s="890"/>
      <c r="C27" s="857"/>
      <c r="D27" s="858"/>
      <c r="E27" s="858"/>
      <c r="F27" s="859"/>
      <c r="G27" s="610"/>
      <c r="H27" s="610"/>
      <c r="I27" s="641"/>
      <c r="J27" s="641"/>
      <c r="K27" s="641"/>
      <c r="L27" s="641"/>
      <c r="M27" s="641"/>
      <c r="N27" s="641"/>
      <c r="O27" s="641"/>
      <c r="P27" s="641"/>
      <c r="Q27" s="641"/>
      <c r="R27" s="646"/>
    </row>
    <row r="28" spans="2:18" s="7" customFormat="1" ht="12.95" customHeight="1" x14ac:dyDescent="0.15">
      <c r="C28" s="887" t="s">
        <v>145</v>
      </c>
      <c r="D28" s="888"/>
      <c r="E28" s="888"/>
      <c r="F28" s="889"/>
      <c r="G28" s="609"/>
      <c r="H28" s="610"/>
      <c r="I28" s="641"/>
      <c r="J28" s="641"/>
      <c r="K28" s="641"/>
      <c r="L28" s="641"/>
      <c r="M28" s="641"/>
      <c r="N28" s="641"/>
      <c r="O28" s="641"/>
      <c r="P28" s="641"/>
      <c r="Q28" s="641"/>
      <c r="R28" s="646"/>
    </row>
    <row r="29" spans="2:18" s="7" customFormat="1" ht="12.95" customHeight="1" x14ac:dyDescent="0.15">
      <c r="C29" s="854"/>
      <c r="D29" s="855"/>
      <c r="E29" s="855"/>
      <c r="F29" s="856"/>
      <c r="G29" s="609"/>
      <c r="H29" s="610"/>
      <c r="I29" s="1072"/>
      <c r="J29" s="1072"/>
      <c r="K29" s="1072"/>
      <c r="L29" s="1072"/>
      <c r="M29" s="1072"/>
      <c r="N29" s="1072"/>
      <c r="O29" s="1072"/>
      <c r="P29" s="1072"/>
      <c r="Q29" s="1072"/>
      <c r="R29" s="1073"/>
    </row>
    <row r="30" spans="2:18" s="7" customFormat="1" ht="12.95" customHeight="1" x14ac:dyDescent="0.15">
      <c r="C30" s="887" t="s">
        <v>498</v>
      </c>
      <c r="D30" s="888"/>
      <c r="E30" s="888"/>
      <c r="F30" s="889"/>
      <c r="G30" s="609"/>
      <c r="H30" s="610"/>
      <c r="I30" s="641"/>
      <c r="J30" s="641"/>
      <c r="K30" s="641"/>
      <c r="L30" s="641"/>
      <c r="M30" s="641"/>
      <c r="N30" s="641"/>
      <c r="O30" s="641"/>
      <c r="P30" s="641"/>
      <c r="Q30" s="641"/>
      <c r="R30" s="646"/>
    </row>
    <row r="31" spans="2:18" s="7" customFormat="1" ht="12.95" customHeight="1" x14ac:dyDescent="0.15">
      <c r="C31" s="854"/>
      <c r="D31" s="855"/>
      <c r="E31" s="855"/>
      <c r="F31" s="856"/>
      <c r="G31" s="609"/>
      <c r="H31" s="610"/>
      <c r="I31" s="1072"/>
      <c r="J31" s="1072"/>
      <c r="K31" s="1072"/>
      <c r="L31" s="1072"/>
      <c r="M31" s="1072"/>
      <c r="N31" s="1072"/>
      <c r="O31" s="1072"/>
      <c r="P31" s="1072"/>
      <c r="Q31" s="1072"/>
      <c r="R31" s="1073"/>
    </row>
    <row r="32" spans="2:18" s="7" customFormat="1" ht="28.15" customHeight="1" x14ac:dyDescent="0.15">
      <c r="C32" s="1074" t="s">
        <v>489</v>
      </c>
      <c r="D32" s="1075"/>
      <c r="E32" s="1075"/>
      <c r="F32" s="1076"/>
      <c r="G32" s="1080"/>
      <c r="H32" s="1049"/>
      <c r="I32" s="641"/>
      <c r="J32" s="641"/>
      <c r="K32" s="641"/>
      <c r="L32" s="641"/>
      <c r="M32" s="641"/>
      <c r="N32" s="641"/>
      <c r="O32" s="641"/>
      <c r="P32" s="641"/>
      <c r="Q32" s="641"/>
      <c r="R32" s="646"/>
    </row>
    <row r="33" spans="2:18" s="7" customFormat="1" ht="18.75" customHeight="1" thickBot="1" x14ac:dyDescent="0.2">
      <c r="C33" s="1077"/>
      <c r="D33" s="1078"/>
      <c r="E33" s="1078"/>
      <c r="F33" s="1079"/>
      <c r="G33" s="1081"/>
      <c r="H33" s="1082"/>
      <c r="I33" s="1072"/>
      <c r="J33" s="1072"/>
      <c r="K33" s="1072"/>
      <c r="L33" s="1072"/>
      <c r="M33" s="1072"/>
      <c r="N33" s="1072"/>
      <c r="O33" s="1072"/>
      <c r="P33" s="1072"/>
      <c r="Q33" s="1072"/>
      <c r="R33" s="1073"/>
    </row>
    <row r="34" spans="2:18" s="7" customFormat="1" ht="13.5" customHeight="1" thickTop="1" x14ac:dyDescent="0.15">
      <c r="B34" s="891"/>
      <c r="C34" s="593" t="s">
        <v>20</v>
      </c>
      <c r="D34" s="1034"/>
      <c r="E34" s="1034"/>
      <c r="F34" s="1035"/>
      <c r="G34" s="1083">
        <f>SUM(G8:G33)</f>
        <v>0</v>
      </c>
      <c r="H34" s="1085">
        <f t="shared" ref="H34:R34" si="0">SUM(H8:H33)</f>
        <v>0</v>
      </c>
      <c r="I34" s="1039">
        <f t="shared" si="0"/>
        <v>0</v>
      </c>
      <c r="J34" s="1039">
        <f t="shared" si="0"/>
        <v>0</v>
      </c>
      <c r="K34" s="1039">
        <f t="shared" si="0"/>
        <v>0</v>
      </c>
      <c r="L34" s="1039">
        <f t="shared" si="0"/>
        <v>0</v>
      </c>
      <c r="M34" s="1039">
        <f t="shared" si="0"/>
        <v>0</v>
      </c>
      <c r="N34" s="1039">
        <f t="shared" si="0"/>
        <v>0</v>
      </c>
      <c r="O34" s="1039">
        <f t="shared" si="0"/>
        <v>0</v>
      </c>
      <c r="P34" s="1039">
        <f t="shared" si="0"/>
        <v>0</v>
      </c>
      <c r="Q34" s="1039">
        <f t="shared" si="0"/>
        <v>0</v>
      </c>
      <c r="R34" s="1053">
        <f t="shared" si="0"/>
        <v>0</v>
      </c>
    </row>
    <row r="35" spans="2:18" s="7" customFormat="1" ht="13.5" customHeight="1" thickBot="1" x14ac:dyDescent="0.2">
      <c r="B35" s="891"/>
      <c r="C35" s="1036"/>
      <c r="D35" s="1037"/>
      <c r="E35" s="1037"/>
      <c r="F35" s="1038"/>
      <c r="G35" s="1084"/>
      <c r="H35" s="1086"/>
      <c r="I35" s="1040"/>
      <c r="J35" s="1040"/>
      <c r="K35" s="1040"/>
      <c r="L35" s="1040"/>
      <c r="M35" s="1040"/>
      <c r="N35" s="1040"/>
      <c r="O35" s="1040"/>
      <c r="P35" s="1040"/>
      <c r="Q35" s="1040"/>
      <c r="R35" s="1054"/>
    </row>
    <row r="37" spans="2:18" ht="17.25" customHeight="1" thickBot="1" x14ac:dyDescent="0.2">
      <c r="C37" s="262" t="s">
        <v>130</v>
      </c>
      <c r="P37" s="42" t="s">
        <v>2</v>
      </c>
      <c r="Q37" s="42"/>
      <c r="R37" s="42"/>
    </row>
    <row r="38" spans="2:18" ht="14.25" customHeight="1" x14ac:dyDescent="0.15">
      <c r="C38" s="909"/>
      <c r="D38" s="910"/>
      <c r="E38" s="910"/>
      <c r="F38" s="910"/>
      <c r="G38" s="1043" t="s">
        <v>3</v>
      </c>
      <c r="H38" s="1044"/>
      <c r="I38" s="1044"/>
      <c r="J38" s="1044"/>
      <c r="K38" s="1044"/>
      <c r="L38" s="1044"/>
      <c r="M38" s="1044"/>
      <c r="N38" s="1044"/>
      <c r="O38" s="1044"/>
      <c r="P38" s="1044"/>
      <c r="Q38" s="1044"/>
      <c r="R38" s="1045"/>
    </row>
    <row r="39" spans="2:18" ht="22.5" customHeight="1" x14ac:dyDescent="0.15">
      <c r="C39" s="911"/>
      <c r="D39" s="912"/>
      <c r="E39" s="912"/>
      <c r="F39" s="912"/>
      <c r="G39" s="1051" t="s">
        <v>5</v>
      </c>
      <c r="H39" s="1052"/>
      <c r="I39" s="880" t="s">
        <v>36</v>
      </c>
      <c r="J39" s="880"/>
      <c r="K39" s="880" t="s">
        <v>37</v>
      </c>
      <c r="L39" s="880"/>
      <c r="M39" s="880" t="s">
        <v>38</v>
      </c>
      <c r="N39" s="880"/>
      <c r="O39" s="880" t="s">
        <v>39</v>
      </c>
      <c r="P39" s="880"/>
      <c r="Q39" s="880" t="s">
        <v>40</v>
      </c>
      <c r="R39" s="1047"/>
    </row>
    <row r="40" spans="2:18" ht="21.75" thickBot="1" x14ac:dyDescent="0.2">
      <c r="C40" s="913"/>
      <c r="D40" s="914"/>
      <c r="E40" s="914"/>
      <c r="F40" s="914"/>
      <c r="G40" s="109" t="s">
        <v>144</v>
      </c>
      <c r="H40" s="110" t="s">
        <v>146</v>
      </c>
      <c r="I40" s="39" t="s">
        <v>128</v>
      </c>
      <c r="J40" s="39" t="s">
        <v>129</v>
      </c>
      <c r="K40" s="39" t="s">
        <v>128</v>
      </c>
      <c r="L40" s="39" t="s">
        <v>129</v>
      </c>
      <c r="M40" s="39" t="s">
        <v>128</v>
      </c>
      <c r="N40" s="39" t="s">
        <v>129</v>
      </c>
      <c r="O40" s="39" t="s">
        <v>128</v>
      </c>
      <c r="P40" s="39" t="s">
        <v>129</v>
      </c>
      <c r="Q40" s="39" t="s">
        <v>128</v>
      </c>
      <c r="R40" s="40" t="s">
        <v>129</v>
      </c>
    </row>
    <row r="41" spans="2:18" ht="12.95" customHeight="1" x14ac:dyDescent="0.15">
      <c r="C41" s="915" t="s">
        <v>136</v>
      </c>
      <c r="D41" s="916"/>
      <c r="E41" s="916"/>
      <c r="F41" s="916"/>
      <c r="G41" s="1080"/>
      <c r="H41" s="1049"/>
      <c r="I41" s="1049"/>
      <c r="J41" s="1049"/>
      <c r="K41" s="1049"/>
      <c r="L41" s="1049"/>
      <c r="M41" s="1049"/>
      <c r="N41" s="1049"/>
      <c r="O41" s="1049"/>
      <c r="P41" s="1049"/>
      <c r="Q41" s="1049"/>
      <c r="R41" s="1050"/>
    </row>
    <row r="42" spans="2:18" ht="12.95" customHeight="1" x14ac:dyDescent="0.15">
      <c r="C42" s="917"/>
      <c r="D42" s="918"/>
      <c r="E42" s="918"/>
      <c r="F42" s="918"/>
      <c r="G42" s="609"/>
      <c r="H42" s="610"/>
      <c r="I42" s="610"/>
      <c r="J42" s="610"/>
      <c r="K42" s="610"/>
      <c r="L42" s="610"/>
      <c r="M42" s="610"/>
      <c r="N42" s="610"/>
      <c r="O42" s="610"/>
      <c r="P42" s="610"/>
      <c r="Q42" s="610"/>
      <c r="R42" s="611"/>
    </row>
    <row r="43" spans="2:18" ht="12.95" customHeight="1" x14ac:dyDescent="0.15">
      <c r="C43" s="917" t="s">
        <v>135</v>
      </c>
      <c r="D43" s="918"/>
      <c r="E43" s="918"/>
      <c r="F43" s="918"/>
      <c r="G43" s="609"/>
      <c r="H43" s="610"/>
      <c r="I43" s="610"/>
      <c r="J43" s="610"/>
      <c r="K43" s="610"/>
      <c r="L43" s="610"/>
      <c r="M43" s="610"/>
      <c r="N43" s="610"/>
      <c r="O43" s="610"/>
      <c r="P43" s="610"/>
      <c r="Q43" s="610"/>
      <c r="R43" s="611"/>
    </row>
    <row r="44" spans="2:18" ht="12.95" customHeight="1" x14ac:dyDescent="0.15">
      <c r="C44" s="917"/>
      <c r="D44" s="918"/>
      <c r="E44" s="918"/>
      <c r="F44" s="918"/>
      <c r="G44" s="609"/>
      <c r="H44" s="610"/>
      <c r="I44" s="610"/>
      <c r="J44" s="610"/>
      <c r="K44" s="610"/>
      <c r="L44" s="610"/>
      <c r="M44" s="610"/>
      <c r="N44" s="610"/>
      <c r="O44" s="610"/>
      <c r="P44" s="610"/>
      <c r="Q44" s="610"/>
      <c r="R44" s="611"/>
    </row>
    <row r="45" spans="2:18" ht="12.95" customHeight="1" x14ac:dyDescent="0.15">
      <c r="C45" s="917" t="s">
        <v>24</v>
      </c>
      <c r="D45" s="918"/>
      <c r="E45" s="918"/>
      <c r="F45" s="918"/>
      <c r="G45" s="609"/>
      <c r="H45" s="610"/>
      <c r="I45" s="610"/>
      <c r="J45" s="610"/>
      <c r="K45" s="610"/>
      <c r="L45" s="610"/>
      <c r="M45" s="610"/>
      <c r="N45" s="610"/>
      <c r="O45" s="610"/>
      <c r="P45" s="610"/>
      <c r="Q45" s="610"/>
      <c r="R45" s="611"/>
    </row>
    <row r="46" spans="2:18" ht="12.95" customHeight="1" x14ac:dyDescent="0.15">
      <c r="C46" s="917"/>
      <c r="D46" s="918"/>
      <c r="E46" s="918"/>
      <c r="F46" s="918"/>
      <c r="G46" s="609"/>
      <c r="H46" s="610"/>
      <c r="I46" s="610"/>
      <c r="J46" s="610"/>
      <c r="K46" s="610"/>
      <c r="L46" s="610"/>
      <c r="M46" s="610"/>
      <c r="N46" s="610"/>
      <c r="O46" s="610"/>
      <c r="P46" s="610"/>
      <c r="Q46" s="610"/>
      <c r="R46" s="611"/>
    </row>
    <row r="47" spans="2:18" ht="12.95" customHeight="1" x14ac:dyDescent="0.15">
      <c r="C47" s="917" t="s">
        <v>25</v>
      </c>
      <c r="D47" s="918"/>
      <c r="E47" s="918"/>
      <c r="F47" s="918"/>
      <c r="G47" s="609"/>
      <c r="H47" s="610"/>
      <c r="I47" s="610"/>
      <c r="J47" s="610"/>
      <c r="K47" s="610"/>
      <c r="L47" s="610"/>
      <c r="M47" s="610"/>
      <c r="N47" s="610"/>
      <c r="O47" s="610"/>
      <c r="P47" s="610"/>
      <c r="Q47" s="610"/>
      <c r="R47" s="611"/>
    </row>
    <row r="48" spans="2:18" ht="12.95" customHeight="1" x14ac:dyDescent="0.15">
      <c r="C48" s="917"/>
      <c r="D48" s="918"/>
      <c r="E48" s="918"/>
      <c r="F48" s="918"/>
      <c r="G48" s="609"/>
      <c r="H48" s="610"/>
      <c r="I48" s="610"/>
      <c r="J48" s="610"/>
      <c r="K48" s="610"/>
      <c r="L48" s="610"/>
      <c r="M48" s="610"/>
      <c r="N48" s="610"/>
      <c r="O48" s="610"/>
      <c r="P48" s="610"/>
      <c r="Q48" s="610"/>
      <c r="R48" s="611"/>
    </row>
    <row r="49" spans="2:18" ht="12.95" customHeight="1" x14ac:dyDescent="0.15">
      <c r="C49" s="917" t="s">
        <v>134</v>
      </c>
      <c r="D49" s="918"/>
      <c r="E49" s="918"/>
      <c r="F49" s="918"/>
      <c r="G49" s="609"/>
      <c r="H49" s="610"/>
      <c r="I49" s="610"/>
      <c r="J49" s="610"/>
      <c r="K49" s="610"/>
      <c r="L49" s="610"/>
      <c r="M49" s="610"/>
      <c r="N49" s="610"/>
      <c r="O49" s="610"/>
      <c r="P49" s="610"/>
      <c r="Q49" s="610"/>
      <c r="R49" s="611"/>
    </row>
    <row r="50" spans="2:18" ht="12.95" customHeight="1" x14ac:dyDescent="0.15">
      <c r="C50" s="917"/>
      <c r="D50" s="918"/>
      <c r="E50" s="918"/>
      <c r="F50" s="918"/>
      <c r="G50" s="609"/>
      <c r="H50" s="610"/>
      <c r="I50" s="610"/>
      <c r="J50" s="610"/>
      <c r="K50" s="610"/>
      <c r="L50" s="610"/>
      <c r="M50" s="610"/>
      <c r="N50" s="610"/>
      <c r="O50" s="610"/>
      <c r="P50" s="610"/>
      <c r="Q50" s="610"/>
      <c r="R50" s="611"/>
    </row>
    <row r="51" spans="2:18" ht="12.95" customHeight="1" x14ac:dyDescent="0.15">
      <c r="C51" s="917" t="s">
        <v>27</v>
      </c>
      <c r="D51" s="918"/>
      <c r="E51" s="918"/>
      <c r="F51" s="918"/>
      <c r="G51" s="609"/>
      <c r="H51" s="610"/>
      <c r="I51" s="610"/>
      <c r="J51" s="610"/>
      <c r="K51" s="610"/>
      <c r="L51" s="610"/>
      <c r="M51" s="610"/>
      <c r="N51" s="610"/>
      <c r="O51" s="610"/>
      <c r="P51" s="610"/>
      <c r="Q51" s="610"/>
      <c r="R51" s="611"/>
    </row>
    <row r="52" spans="2:18" ht="12.95" customHeight="1" x14ac:dyDescent="0.15">
      <c r="C52" s="917"/>
      <c r="D52" s="918"/>
      <c r="E52" s="918"/>
      <c r="F52" s="918"/>
      <c r="G52" s="609"/>
      <c r="H52" s="610"/>
      <c r="I52" s="610"/>
      <c r="J52" s="610"/>
      <c r="K52" s="610"/>
      <c r="L52" s="610"/>
      <c r="M52" s="610"/>
      <c r="N52" s="610"/>
      <c r="O52" s="610"/>
      <c r="P52" s="610"/>
      <c r="Q52" s="610"/>
      <c r="R52" s="611"/>
    </row>
    <row r="53" spans="2:18" ht="12.95" customHeight="1" x14ac:dyDescent="0.15">
      <c r="C53" s="917" t="s">
        <v>28</v>
      </c>
      <c r="D53" s="918"/>
      <c r="E53" s="918"/>
      <c r="F53" s="918"/>
      <c r="G53" s="609"/>
      <c r="H53" s="610"/>
      <c r="I53" s="610"/>
      <c r="J53" s="610"/>
      <c r="K53" s="610"/>
      <c r="L53" s="610"/>
      <c r="M53" s="610"/>
      <c r="N53" s="610"/>
      <c r="O53" s="610"/>
      <c r="P53" s="610"/>
      <c r="Q53" s="610"/>
      <c r="R53" s="611"/>
    </row>
    <row r="54" spans="2:18" ht="12.95" customHeight="1" x14ac:dyDescent="0.15">
      <c r="C54" s="917"/>
      <c r="D54" s="918"/>
      <c r="E54" s="918"/>
      <c r="F54" s="918"/>
      <c r="G54" s="609"/>
      <c r="H54" s="610"/>
      <c r="I54" s="610"/>
      <c r="J54" s="610"/>
      <c r="K54" s="610"/>
      <c r="L54" s="610"/>
      <c r="M54" s="610"/>
      <c r="N54" s="610"/>
      <c r="O54" s="610"/>
      <c r="P54" s="610"/>
      <c r="Q54" s="610"/>
      <c r="R54" s="611"/>
    </row>
    <row r="55" spans="2:18" ht="12.95" customHeight="1" x14ac:dyDescent="0.15">
      <c r="C55" s="919" t="s">
        <v>29</v>
      </c>
      <c r="D55" s="920"/>
      <c r="E55" s="920"/>
      <c r="F55" s="920"/>
      <c r="G55" s="609"/>
      <c r="H55" s="610"/>
      <c r="I55" s="610"/>
      <c r="J55" s="610"/>
      <c r="K55" s="610"/>
      <c r="L55" s="610"/>
      <c r="M55" s="610"/>
      <c r="N55" s="610"/>
      <c r="O55" s="610"/>
      <c r="P55" s="610"/>
      <c r="Q55" s="610"/>
      <c r="R55" s="611"/>
    </row>
    <row r="56" spans="2:18" ht="12.95" customHeight="1" x14ac:dyDescent="0.15">
      <c r="C56" s="915"/>
      <c r="D56" s="916"/>
      <c r="E56" s="916"/>
      <c r="F56" s="916"/>
      <c r="G56" s="609"/>
      <c r="H56" s="610"/>
      <c r="I56" s="610"/>
      <c r="J56" s="610"/>
      <c r="K56" s="610"/>
      <c r="L56" s="610"/>
      <c r="M56" s="610"/>
      <c r="N56" s="610"/>
      <c r="O56" s="610"/>
      <c r="P56" s="610"/>
      <c r="Q56" s="610"/>
      <c r="R56" s="611"/>
    </row>
    <row r="57" spans="2:18" ht="12.95" customHeight="1" x14ac:dyDescent="0.15">
      <c r="C57" s="919" t="s">
        <v>30</v>
      </c>
      <c r="D57" s="920"/>
      <c r="E57" s="920"/>
      <c r="F57" s="920"/>
      <c r="G57" s="609"/>
      <c r="H57" s="610"/>
      <c r="I57" s="610"/>
      <c r="J57" s="610"/>
      <c r="K57" s="610"/>
      <c r="L57" s="610"/>
      <c r="M57" s="610"/>
      <c r="N57" s="610"/>
      <c r="O57" s="610"/>
      <c r="P57" s="610"/>
      <c r="Q57" s="610"/>
      <c r="R57" s="611"/>
    </row>
    <row r="58" spans="2:18" ht="12.95" customHeight="1" x14ac:dyDescent="0.15">
      <c r="C58" s="915"/>
      <c r="D58" s="916"/>
      <c r="E58" s="916"/>
      <c r="F58" s="916"/>
      <c r="G58" s="609"/>
      <c r="H58" s="610"/>
      <c r="I58" s="610"/>
      <c r="J58" s="610"/>
      <c r="K58" s="610"/>
      <c r="L58" s="610"/>
      <c r="M58" s="610"/>
      <c r="N58" s="610"/>
      <c r="O58" s="610"/>
      <c r="P58" s="610"/>
      <c r="Q58" s="610"/>
      <c r="R58" s="611"/>
    </row>
    <row r="59" spans="2:18" ht="25.9" customHeight="1" x14ac:dyDescent="0.15">
      <c r="C59" s="1089" t="s">
        <v>499</v>
      </c>
      <c r="D59" s="1090"/>
      <c r="E59" s="1090"/>
      <c r="F59" s="1091"/>
      <c r="G59" s="1080"/>
      <c r="H59" s="1049"/>
      <c r="I59" s="610"/>
      <c r="J59" s="610"/>
      <c r="K59" s="610"/>
      <c r="L59" s="610"/>
      <c r="M59" s="610"/>
      <c r="N59" s="610"/>
      <c r="O59" s="610"/>
      <c r="P59" s="610"/>
      <c r="Q59" s="610"/>
      <c r="R59" s="611"/>
    </row>
    <row r="60" spans="2:18" ht="18.75" customHeight="1" thickBot="1" x14ac:dyDescent="0.2">
      <c r="C60" s="1092"/>
      <c r="D60" s="1093"/>
      <c r="E60" s="1093"/>
      <c r="F60" s="1094"/>
      <c r="G60" s="1081"/>
      <c r="H60" s="1082"/>
      <c r="I60" s="641"/>
      <c r="J60" s="641"/>
      <c r="K60" s="641"/>
      <c r="L60" s="641"/>
      <c r="M60" s="641"/>
      <c r="N60" s="641"/>
      <c r="O60" s="641"/>
      <c r="P60" s="641"/>
      <c r="Q60" s="641"/>
      <c r="R60" s="646"/>
    </row>
    <row r="61" spans="2:18" ht="13.5" customHeight="1" thickTop="1" x14ac:dyDescent="0.15">
      <c r="B61" s="891"/>
      <c r="C61" s="593" t="s">
        <v>20</v>
      </c>
      <c r="D61" s="1034"/>
      <c r="E61" s="1034"/>
      <c r="F61" s="1035"/>
      <c r="G61" s="1087">
        <f>SUM(G41:G60)</f>
        <v>0</v>
      </c>
      <c r="H61" s="1085">
        <f t="shared" ref="H61:R61" si="1">SUM(H41:H60)</f>
        <v>0</v>
      </c>
      <c r="I61" s="1039">
        <f t="shared" si="1"/>
        <v>0</v>
      </c>
      <c r="J61" s="1039">
        <f t="shared" si="1"/>
        <v>0</v>
      </c>
      <c r="K61" s="1039">
        <f t="shared" si="1"/>
        <v>0</v>
      </c>
      <c r="L61" s="1039">
        <f t="shared" si="1"/>
        <v>0</v>
      </c>
      <c r="M61" s="1039">
        <f t="shared" si="1"/>
        <v>0</v>
      </c>
      <c r="N61" s="1039">
        <f t="shared" si="1"/>
        <v>0</v>
      </c>
      <c r="O61" s="1039">
        <f t="shared" si="1"/>
        <v>0</v>
      </c>
      <c r="P61" s="1039">
        <f t="shared" si="1"/>
        <v>0</v>
      </c>
      <c r="Q61" s="1039">
        <f t="shared" si="1"/>
        <v>0</v>
      </c>
      <c r="R61" s="1053">
        <f t="shared" si="1"/>
        <v>0</v>
      </c>
    </row>
    <row r="62" spans="2:18" ht="13.5" customHeight="1" thickBot="1" x14ac:dyDescent="0.2">
      <c r="B62" s="891"/>
      <c r="C62" s="1036"/>
      <c r="D62" s="1037"/>
      <c r="E62" s="1037"/>
      <c r="F62" s="1038"/>
      <c r="G62" s="1088"/>
      <c r="H62" s="1086"/>
      <c r="I62" s="1040"/>
      <c r="J62" s="1040"/>
      <c r="K62" s="1040"/>
      <c r="L62" s="1040"/>
      <c r="M62" s="1040"/>
      <c r="N62" s="1040"/>
      <c r="O62" s="1040"/>
      <c r="P62" s="1040"/>
      <c r="Q62" s="1040"/>
      <c r="R62" s="1054"/>
    </row>
    <row r="63" spans="2:18" x14ac:dyDescent="0.15">
      <c r="I63" s="930"/>
      <c r="J63" s="930"/>
      <c r="K63" s="930"/>
      <c r="L63" s="930"/>
      <c r="M63" s="930"/>
      <c r="N63" s="930"/>
      <c r="O63" s="930"/>
      <c r="P63" s="930"/>
      <c r="Q63" s="930"/>
      <c r="R63" s="930"/>
    </row>
    <row r="64" spans="2:18" x14ac:dyDescent="0.15">
      <c r="I64" s="930"/>
      <c r="J64" s="930"/>
      <c r="K64" s="930"/>
      <c r="L64" s="930"/>
      <c r="M64" s="930"/>
      <c r="N64" s="930"/>
      <c r="O64" s="930"/>
      <c r="P64" s="930"/>
      <c r="Q64" s="930"/>
      <c r="R64" s="930"/>
    </row>
  </sheetData>
  <sheetProtection sheet="1" objects="1" scenarios="1" selectLockedCells="1"/>
  <mergeCells count="354">
    <mergeCell ref="K30:K31"/>
    <mergeCell ref="L30:L31"/>
    <mergeCell ref="M30:M31"/>
    <mergeCell ref="N30:N31"/>
    <mergeCell ref="O30:O31"/>
    <mergeCell ref="P30:P31"/>
    <mergeCell ref="Q30:Q31"/>
    <mergeCell ref="R30:R31"/>
    <mergeCell ref="R34:R35"/>
    <mergeCell ref="P32:P33"/>
    <mergeCell ref="Q32:Q33"/>
    <mergeCell ref="R32:R33"/>
    <mergeCell ref="C57:F58"/>
    <mergeCell ref="P59:P60"/>
    <mergeCell ref="Q59:Q60"/>
    <mergeCell ref="R59:R60"/>
    <mergeCell ref="M57:M58"/>
    <mergeCell ref="N57:N58"/>
    <mergeCell ref="O57:O58"/>
    <mergeCell ref="P57:P58"/>
    <mergeCell ref="Q57:Q58"/>
    <mergeCell ref="R57:R58"/>
    <mergeCell ref="I57:I58"/>
    <mergeCell ref="J57:J58"/>
    <mergeCell ref="K57:K58"/>
    <mergeCell ref="L57:L58"/>
    <mergeCell ref="G57:G58"/>
    <mergeCell ref="H57:H58"/>
    <mergeCell ref="R61:R62"/>
    <mergeCell ref="I63:J64"/>
    <mergeCell ref="K63:L64"/>
    <mergeCell ref="M63:N64"/>
    <mergeCell ref="O63:P64"/>
    <mergeCell ref="Q63:R64"/>
    <mergeCell ref="L61:L62"/>
    <mergeCell ref="M61:M62"/>
    <mergeCell ref="N61:N62"/>
    <mergeCell ref="O61:O62"/>
    <mergeCell ref="P61:P62"/>
    <mergeCell ref="Q61:Q62"/>
    <mergeCell ref="B61:B62"/>
    <mergeCell ref="C61:F62"/>
    <mergeCell ref="I61:I62"/>
    <mergeCell ref="J61:J62"/>
    <mergeCell ref="K61:K62"/>
    <mergeCell ref="M59:M60"/>
    <mergeCell ref="N59:N60"/>
    <mergeCell ref="O59:O60"/>
    <mergeCell ref="I59:I60"/>
    <mergeCell ref="J59:J60"/>
    <mergeCell ref="K59:K60"/>
    <mergeCell ref="L59:L60"/>
    <mergeCell ref="G59:G60"/>
    <mergeCell ref="H59:H60"/>
    <mergeCell ref="G61:G62"/>
    <mergeCell ref="H61:H62"/>
    <mergeCell ref="C59:F59"/>
    <mergeCell ref="C60:F60"/>
    <mergeCell ref="M55:M56"/>
    <mergeCell ref="N55:N56"/>
    <mergeCell ref="O55:O56"/>
    <mergeCell ref="P55:P56"/>
    <mergeCell ref="Q55:Q56"/>
    <mergeCell ref="R55:R56"/>
    <mergeCell ref="C55:F56"/>
    <mergeCell ref="I55:I56"/>
    <mergeCell ref="J55:J56"/>
    <mergeCell ref="K55:K56"/>
    <mergeCell ref="L55:L56"/>
    <mergeCell ref="G55:G56"/>
    <mergeCell ref="H55:H56"/>
    <mergeCell ref="M53:M54"/>
    <mergeCell ref="N53:N54"/>
    <mergeCell ref="O53:O54"/>
    <mergeCell ref="P53:P54"/>
    <mergeCell ref="Q53:Q54"/>
    <mergeCell ref="R53:R54"/>
    <mergeCell ref="C53:F54"/>
    <mergeCell ref="I53:I54"/>
    <mergeCell ref="J53:J54"/>
    <mergeCell ref="K53:K54"/>
    <mergeCell ref="L53:L54"/>
    <mergeCell ref="G53:G54"/>
    <mergeCell ref="H53:H54"/>
    <mergeCell ref="M51:M52"/>
    <mergeCell ref="N51:N52"/>
    <mergeCell ref="O51:O52"/>
    <mergeCell ref="P51:P52"/>
    <mergeCell ref="Q51:Q52"/>
    <mergeCell ref="R51:R52"/>
    <mergeCell ref="C51:F52"/>
    <mergeCell ref="I51:I52"/>
    <mergeCell ref="J51:J52"/>
    <mergeCell ref="K51:K52"/>
    <mergeCell ref="L51:L52"/>
    <mergeCell ref="G51:G52"/>
    <mergeCell ref="H51:H52"/>
    <mergeCell ref="M49:M50"/>
    <mergeCell ref="N49:N50"/>
    <mergeCell ref="O49:O50"/>
    <mergeCell ref="P49:P50"/>
    <mergeCell ref="Q49:Q50"/>
    <mergeCell ref="R49:R50"/>
    <mergeCell ref="C49:F50"/>
    <mergeCell ref="I49:I50"/>
    <mergeCell ref="J49:J50"/>
    <mergeCell ref="K49:K50"/>
    <mergeCell ref="L49:L50"/>
    <mergeCell ref="G49:G50"/>
    <mergeCell ref="H49:H50"/>
    <mergeCell ref="M47:M48"/>
    <mergeCell ref="N47:N48"/>
    <mergeCell ref="O47:O48"/>
    <mergeCell ref="P47:P48"/>
    <mergeCell ref="Q47:Q48"/>
    <mergeCell ref="R47:R48"/>
    <mergeCell ref="C47:F48"/>
    <mergeCell ref="I47:I48"/>
    <mergeCell ref="J47:J48"/>
    <mergeCell ref="K47:K48"/>
    <mergeCell ref="L47:L48"/>
    <mergeCell ref="G47:G48"/>
    <mergeCell ref="H47:H48"/>
    <mergeCell ref="M45:M46"/>
    <mergeCell ref="N45:N46"/>
    <mergeCell ref="O45:O46"/>
    <mergeCell ref="P45:P46"/>
    <mergeCell ref="Q45:Q46"/>
    <mergeCell ref="R45:R46"/>
    <mergeCell ref="C45:F46"/>
    <mergeCell ref="I45:I46"/>
    <mergeCell ref="J45:J46"/>
    <mergeCell ref="K45:K46"/>
    <mergeCell ref="L45:L46"/>
    <mergeCell ref="G45:G46"/>
    <mergeCell ref="H45:H46"/>
    <mergeCell ref="M43:M44"/>
    <mergeCell ref="N43:N44"/>
    <mergeCell ref="O43:O44"/>
    <mergeCell ref="P43:P44"/>
    <mergeCell ref="Q43:Q44"/>
    <mergeCell ref="R43:R44"/>
    <mergeCell ref="C43:F44"/>
    <mergeCell ref="I43:I44"/>
    <mergeCell ref="J43:J44"/>
    <mergeCell ref="K43:K44"/>
    <mergeCell ref="L43:L44"/>
    <mergeCell ref="G43:G44"/>
    <mergeCell ref="H43:H44"/>
    <mergeCell ref="M41:M42"/>
    <mergeCell ref="N41:N42"/>
    <mergeCell ref="O41:O42"/>
    <mergeCell ref="P41:P42"/>
    <mergeCell ref="Q41:Q42"/>
    <mergeCell ref="R41:R42"/>
    <mergeCell ref="C41:F42"/>
    <mergeCell ref="I41:I42"/>
    <mergeCell ref="J41:J42"/>
    <mergeCell ref="K41:K42"/>
    <mergeCell ref="L41:L42"/>
    <mergeCell ref="G41:G42"/>
    <mergeCell ref="H41:H42"/>
    <mergeCell ref="C38:F40"/>
    <mergeCell ref="G38:R38"/>
    <mergeCell ref="I39:J39"/>
    <mergeCell ref="K39:L39"/>
    <mergeCell ref="M39:N39"/>
    <mergeCell ref="O39:P39"/>
    <mergeCell ref="Q39:R39"/>
    <mergeCell ref="L34:L35"/>
    <mergeCell ref="M34:M35"/>
    <mergeCell ref="N34:N35"/>
    <mergeCell ref="O34:O35"/>
    <mergeCell ref="P34:P35"/>
    <mergeCell ref="Q34:Q35"/>
    <mergeCell ref="G39:H39"/>
    <mergeCell ref="B34:B35"/>
    <mergeCell ref="C34:F35"/>
    <mergeCell ref="I34:I35"/>
    <mergeCell ref="J34:J35"/>
    <mergeCell ref="K34:K35"/>
    <mergeCell ref="M32:M33"/>
    <mergeCell ref="N32:N33"/>
    <mergeCell ref="O32:O33"/>
    <mergeCell ref="G32:G33"/>
    <mergeCell ref="H32:H33"/>
    <mergeCell ref="G34:G35"/>
    <mergeCell ref="H34:H35"/>
    <mergeCell ref="I32:I33"/>
    <mergeCell ref="J32:J33"/>
    <mergeCell ref="K32:K33"/>
    <mergeCell ref="L32:L33"/>
    <mergeCell ref="O24:O25"/>
    <mergeCell ref="C28:F29"/>
    <mergeCell ref="I28:I29"/>
    <mergeCell ref="J28:J29"/>
    <mergeCell ref="K28:K29"/>
    <mergeCell ref="L28:L29"/>
    <mergeCell ref="M28:M29"/>
    <mergeCell ref="N28:N29"/>
    <mergeCell ref="O28:O29"/>
    <mergeCell ref="G26:G27"/>
    <mergeCell ref="H26:H27"/>
    <mergeCell ref="G28:G29"/>
    <mergeCell ref="H28:H29"/>
    <mergeCell ref="P28:P29"/>
    <mergeCell ref="Q28:Q29"/>
    <mergeCell ref="R28:R29"/>
    <mergeCell ref="C32:F32"/>
    <mergeCell ref="C33:F33"/>
    <mergeCell ref="C30:F31"/>
    <mergeCell ref="I30:I31"/>
    <mergeCell ref="J30:J31"/>
    <mergeCell ref="O22:O23"/>
    <mergeCell ref="P22:P23"/>
    <mergeCell ref="Q22:Q23"/>
    <mergeCell ref="M26:M27"/>
    <mergeCell ref="N26:N27"/>
    <mergeCell ref="O26:O27"/>
    <mergeCell ref="P26:P27"/>
    <mergeCell ref="Q26:Q27"/>
    <mergeCell ref="R26:R27"/>
    <mergeCell ref="P24:P25"/>
    <mergeCell ref="Q24:Q25"/>
    <mergeCell ref="R24:R25"/>
    <mergeCell ref="G22:G23"/>
    <mergeCell ref="H22:H23"/>
    <mergeCell ref="G24:G25"/>
    <mergeCell ref="H24:H25"/>
    <mergeCell ref="P20:P21"/>
    <mergeCell ref="Q20:Q21"/>
    <mergeCell ref="R20:R21"/>
    <mergeCell ref="C22:F23"/>
    <mergeCell ref="I22:I23"/>
    <mergeCell ref="J22:J23"/>
    <mergeCell ref="K22:K23"/>
    <mergeCell ref="B26:B27"/>
    <mergeCell ref="C26:F27"/>
    <mergeCell ref="I26:I27"/>
    <mergeCell ref="J26:J27"/>
    <mergeCell ref="K26:K27"/>
    <mergeCell ref="L26:L27"/>
    <mergeCell ref="R22:R23"/>
    <mergeCell ref="C24:F25"/>
    <mergeCell ref="I24:I25"/>
    <mergeCell ref="J24:J25"/>
    <mergeCell ref="K24:K25"/>
    <mergeCell ref="L24:L25"/>
    <mergeCell ref="M24:M25"/>
    <mergeCell ref="N24:N25"/>
    <mergeCell ref="L22:L23"/>
    <mergeCell ref="M22:M23"/>
    <mergeCell ref="N22:N23"/>
    <mergeCell ref="C20:F21"/>
    <mergeCell ref="I20:I21"/>
    <mergeCell ref="J20:J21"/>
    <mergeCell ref="K20:K21"/>
    <mergeCell ref="L20:L21"/>
    <mergeCell ref="M20:M21"/>
    <mergeCell ref="N20:N21"/>
    <mergeCell ref="O20:O21"/>
    <mergeCell ref="G20:G21"/>
    <mergeCell ref="H20:H21"/>
    <mergeCell ref="R16:R17"/>
    <mergeCell ref="C18:F19"/>
    <mergeCell ref="I18:I19"/>
    <mergeCell ref="J18:J19"/>
    <mergeCell ref="K18:K19"/>
    <mergeCell ref="L18:L19"/>
    <mergeCell ref="M18:M19"/>
    <mergeCell ref="N18:N19"/>
    <mergeCell ref="O18:O19"/>
    <mergeCell ref="L16:L17"/>
    <mergeCell ref="M16:M17"/>
    <mergeCell ref="N16:N17"/>
    <mergeCell ref="O16:O17"/>
    <mergeCell ref="P16:P17"/>
    <mergeCell ref="Q16:Q17"/>
    <mergeCell ref="P18:P19"/>
    <mergeCell ref="Q18:Q19"/>
    <mergeCell ref="R18:R19"/>
    <mergeCell ref="G18:G19"/>
    <mergeCell ref="H18:H19"/>
    <mergeCell ref="B16:B17"/>
    <mergeCell ref="C16:F17"/>
    <mergeCell ref="I16:I17"/>
    <mergeCell ref="J16:J17"/>
    <mergeCell ref="K16:K17"/>
    <mergeCell ref="M14:M15"/>
    <mergeCell ref="N14:N15"/>
    <mergeCell ref="O14:O15"/>
    <mergeCell ref="G16:G17"/>
    <mergeCell ref="H16:H17"/>
    <mergeCell ref="P14:P15"/>
    <mergeCell ref="Q14:Q15"/>
    <mergeCell ref="R14:R15"/>
    <mergeCell ref="C14:F15"/>
    <mergeCell ref="I14:I15"/>
    <mergeCell ref="J14:J15"/>
    <mergeCell ref="K14:K15"/>
    <mergeCell ref="L14:L15"/>
    <mergeCell ref="G14:G15"/>
    <mergeCell ref="H14:H15"/>
    <mergeCell ref="M12:M13"/>
    <mergeCell ref="N12:N13"/>
    <mergeCell ref="O12:O13"/>
    <mergeCell ref="P12:P13"/>
    <mergeCell ref="Q12:Q13"/>
    <mergeCell ref="R12:R13"/>
    <mergeCell ref="C12:F13"/>
    <mergeCell ref="I12:I13"/>
    <mergeCell ref="J12:J13"/>
    <mergeCell ref="K12:K13"/>
    <mergeCell ref="L12:L13"/>
    <mergeCell ref="G12:G13"/>
    <mergeCell ref="H12:H13"/>
    <mergeCell ref="G6:H6"/>
    <mergeCell ref="M10:M11"/>
    <mergeCell ref="N10:N11"/>
    <mergeCell ref="O10:O11"/>
    <mergeCell ref="P10:P11"/>
    <mergeCell ref="Q10:Q11"/>
    <mergeCell ref="R10:R11"/>
    <mergeCell ref="C10:F11"/>
    <mergeCell ref="I10:I11"/>
    <mergeCell ref="J10:J11"/>
    <mergeCell ref="K10:K11"/>
    <mergeCell ref="L10:L11"/>
    <mergeCell ref="G10:G11"/>
    <mergeCell ref="H10:H11"/>
    <mergeCell ref="G30:G31"/>
    <mergeCell ref="H30:H31"/>
    <mergeCell ref="A1:T1"/>
    <mergeCell ref="M8:M9"/>
    <mergeCell ref="N8:N9"/>
    <mergeCell ref="O8:O9"/>
    <mergeCell ref="P8:P9"/>
    <mergeCell ref="Q8:Q9"/>
    <mergeCell ref="R8:R9"/>
    <mergeCell ref="C8:F9"/>
    <mergeCell ref="I8:I9"/>
    <mergeCell ref="J8:J9"/>
    <mergeCell ref="K8:K9"/>
    <mergeCell ref="L8:L9"/>
    <mergeCell ref="G8:G9"/>
    <mergeCell ref="H8:H9"/>
    <mergeCell ref="C5:F7"/>
    <mergeCell ref="G5:R5"/>
    <mergeCell ref="I6:J6"/>
    <mergeCell ref="K6:L6"/>
    <mergeCell ref="M6:N6"/>
    <mergeCell ref="O6:P6"/>
    <mergeCell ref="Q6:R6"/>
    <mergeCell ref="C2:R2"/>
  </mergeCells>
  <phoneticPr fontId="5"/>
  <pageMargins left="0.51181102362204722" right="0.51181102362204722" top="0.51181102362204722" bottom="0.59055118110236227" header="0.39370078740157483" footer="0.35433070866141736"/>
  <pageSetup paperSize="9" scale="87" firstPageNumber="112" pageOrder="overThenDown" orientation="portrait" useFirstPageNumber="1" r:id="rId1"/>
  <headerFooter alignWithMargins="0">
    <oddFooter>&amp;C&amp;"ＭＳ 明朝,標準"&amp;12-12-</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0E82D-E392-4B61-A8F4-E5FD4D0E0CFF}">
  <sheetPr>
    <pageSetUpPr fitToPage="1"/>
  </sheetPr>
  <dimension ref="A1:S34"/>
  <sheetViews>
    <sheetView view="pageBreakPreview" zoomScaleNormal="100" zoomScaleSheetLayoutView="100" workbookViewId="0">
      <selection activeCell="F25" sqref="F25:F26"/>
    </sheetView>
  </sheetViews>
  <sheetFormatPr defaultColWidth="9" defaultRowHeight="13.5" x14ac:dyDescent="0.15"/>
  <cols>
    <col min="1" max="1" width="2.125" style="1" customWidth="1"/>
    <col min="2" max="5" width="6.75" style="1" customWidth="1"/>
    <col min="6" max="17" width="5.75" style="1" customWidth="1"/>
    <col min="18" max="18" width="3.5" style="1" customWidth="1"/>
    <col min="19" max="16384" width="9" style="1"/>
  </cols>
  <sheetData>
    <row r="1" spans="1:19" ht="21" customHeight="1" x14ac:dyDescent="0.15">
      <c r="A1" s="868" t="s">
        <v>1163</v>
      </c>
      <c r="B1" s="868"/>
      <c r="C1" s="868"/>
      <c r="D1" s="868"/>
      <c r="E1" s="868"/>
      <c r="F1" s="868"/>
      <c r="G1" s="868"/>
      <c r="H1" s="868"/>
      <c r="I1" s="868"/>
      <c r="J1" s="868"/>
      <c r="K1" s="868"/>
      <c r="L1" s="868"/>
      <c r="M1" s="868"/>
      <c r="N1" s="868"/>
      <c r="O1" s="868"/>
      <c r="P1" s="868"/>
      <c r="Q1" s="868"/>
      <c r="R1" s="868"/>
      <c r="S1" s="868"/>
    </row>
    <row r="2" spans="1:19" s="19" customFormat="1" ht="21" customHeight="1" x14ac:dyDescent="0.15">
      <c r="A2" s="2"/>
      <c r="B2" s="3" t="s">
        <v>2234</v>
      </c>
      <c r="C2" s="4"/>
      <c r="D2" s="4"/>
      <c r="E2" s="4"/>
      <c r="F2" s="4"/>
      <c r="G2" s="4"/>
      <c r="H2" s="4"/>
      <c r="I2" s="4"/>
      <c r="J2" s="4"/>
      <c r="K2" s="4"/>
      <c r="L2" s="4"/>
      <c r="M2" s="4"/>
      <c r="N2" s="4"/>
      <c r="O2" s="4"/>
      <c r="P2" s="4"/>
      <c r="Q2" s="4"/>
      <c r="R2" s="4"/>
    </row>
    <row r="3" spans="1:19" s="19" customFormat="1" ht="13.5" customHeight="1" x14ac:dyDescent="0.15">
      <c r="A3" s="2"/>
      <c r="B3" s="3"/>
      <c r="C3" s="4"/>
      <c r="D3" s="4"/>
      <c r="E3" s="4"/>
      <c r="F3" s="41"/>
      <c r="G3" s="4"/>
      <c r="H3" s="4"/>
      <c r="I3" s="4"/>
      <c r="J3" s="41"/>
      <c r="K3" s="4"/>
      <c r="L3" s="4"/>
      <c r="M3" s="4"/>
      <c r="R3" s="4"/>
    </row>
    <row r="4" spans="1:19" s="19" customFormat="1" ht="13.5" customHeight="1" x14ac:dyDescent="0.15">
      <c r="A4" s="2"/>
      <c r="B4" s="3"/>
      <c r="C4" s="4"/>
      <c r="D4" s="4"/>
      <c r="E4" s="4"/>
      <c r="F4" s="41"/>
      <c r="G4" s="4"/>
      <c r="H4" s="4"/>
      <c r="I4" s="4"/>
      <c r="J4" s="41"/>
      <c r="K4" s="4"/>
      <c r="L4" s="4"/>
      <c r="M4" s="4"/>
      <c r="R4" s="4"/>
    </row>
    <row r="5" spans="1:19" s="19" customFormat="1" ht="27.6" customHeight="1" thickBot="1" x14ac:dyDescent="0.2">
      <c r="A5" s="2"/>
      <c r="B5" s="3"/>
      <c r="C5" s="4"/>
      <c r="D5" s="4"/>
      <c r="E5" s="1095" t="s">
        <v>1156</v>
      </c>
      <c r="F5" s="1095"/>
      <c r="G5" s="1095"/>
      <c r="H5" s="1095"/>
      <c r="I5" s="1095"/>
      <c r="J5" s="1095"/>
      <c r="K5" s="1095"/>
      <c r="L5" s="112"/>
      <c r="M5" s="113"/>
      <c r="N5" s="112"/>
      <c r="O5" s="42" t="s">
        <v>2</v>
      </c>
      <c r="P5" s="112"/>
      <c r="Q5" s="42"/>
      <c r="R5" s="4"/>
    </row>
    <row r="6" spans="1:19" s="7" customFormat="1" ht="14.25" customHeight="1" x14ac:dyDescent="0.15">
      <c r="B6" s="870"/>
      <c r="C6" s="871"/>
      <c r="D6" s="871"/>
      <c r="E6" s="872"/>
      <c r="F6" s="1043" t="s">
        <v>4</v>
      </c>
      <c r="G6" s="1044"/>
      <c r="H6" s="1044"/>
      <c r="I6" s="1044"/>
      <c r="J6" s="1044"/>
      <c r="K6" s="1044"/>
      <c r="L6" s="1044"/>
      <c r="M6" s="1044"/>
      <c r="N6" s="1044"/>
      <c r="O6" s="1044"/>
      <c r="P6" s="1044"/>
      <c r="Q6" s="1045"/>
    </row>
    <row r="7" spans="1:19" s="7" customFormat="1" ht="24" customHeight="1" x14ac:dyDescent="0.15">
      <c r="B7" s="873"/>
      <c r="C7" s="874"/>
      <c r="D7" s="874"/>
      <c r="E7" s="875"/>
      <c r="F7" s="1051" t="s">
        <v>5</v>
      </c>
      <c r="G7" s="1052"/>
      <c r="H7" s="880" t="s">
        <v>36</v>
      </c>
      <c r="I7" s="880"/>
      <c r="J7" s="880" t="s">
        <v>37</v>
      </c>
      <c r="K7" s="880"/>
      <c r="L7" s="880" t="s">
        <v>38</v>
      </c>
      <c r="M7" s="880"/>
      <c r="N7" s="880" t="s">
        <v>39</v>
      </c>
      <c r="O7" s="1046"/>
      <c r="P7" s="880" t="s">
        <v>40</v>
      </c>
      <c r="Q7" s="1047"/>
    </row>
    <row r="8" spans="1:19" s="7" customFormat="1" ht="21.75" thickBot="1" x14ac:dyDescent="0.2">
      <c r="B8" s="876"/>
      <c r="C8" s="877"/>
      <c r="D8" s="877"/>
      <c r="E8" s="878"/>
      <c r="F8" s="109" t="s">
        <v>144</v>
      </c>
      <c r="G8" s="110" t="s">
        <v>146</v>
      </c>
      <c r="H8" s="110" t="s">
        <v>128</v>
      </c>
      <c r="I8" s="110" t="s">
        <v>129</v>
      </c>
      <c r="J8" s="110" t="s">
        <v>128</v>
      </c>
      <c r="K8" s="110" t="s">
        <v>129</v>
      </c>
      <c r="L8" s="110" t="s">
        <v>128</v>
      </c>
      <c r="M8" s="110" t="s">
        <v>129</v>
      </c>
      <c r="N8" s="110" t="s">
        <v>128</v>
      </c>
      <c r="O8" s="110" t="s">
        <v>129</v>
      </c>
      <c r="P8" s="110" t="s">
        <v>128</v>
      </c>
      <c r="Q8" s="115" t="s">
        <v>129</v>
      </c>
    </row>
    <row r="9" spans="1:19" s="7" customFormat="1" ht="19.5" customHeight="1" x14ac:dyDescent="0.15">
      <c r="B9" s="854" t="s">
        <v>262</v>
      </c>
      <c r="C9" s="855"/>
      <c r="D9" s="855"/>
      <c r="E9" s="856"/>
      <c r="F9" s="1049"/>
      <c r="G9" s="1049"/>
      <c r="H9" s="1049"/>
      <c r="I9" s="1049"/>
      <c r="J9" s="1049"/>
      <c r="K9" s="1049"/>
      <c r="L9" s="1049"/>
      <c r="M9" s="1049"/>
      <c r="N9" s="1049"/>
      <c r="O9" s="1049"/>
      <c r="P9" s="1049"/>
      <c r="Q9" s="1050"/>
    </row>
    <row r="10" spans="1:19" s="7" customFormat="1" ht="19.5" customHeight="1" x14ac:dyDescent="0.15">
      <c r="B10" s="857"/>
      <c r="C10" s="858"/>
      <c r="D10" s="858"/>
      <c r="E10" s="859"/>
      <c r="F10" s="610"/>
      <c r="G10" s="610"/>
      <c r="H10" s="610"/>
      <c r="I10" s="610"/>
      <c r="J10" s="610"/>
      <c r="K10" s="610"/>
      <c r="L10" s="610"/>
      <c r="M10" s="610"/>
      <c r="N10" s="610"/>
      <c r="O10" s="610"/>
      <c r="P10" s="610"/>
      <c r="Q10" s="611"/>
    </row>
    <row r="11" spans="1:19" s="7" customFormat="1" ht="19.5" customHeight="1" x14ac:dyDescent="0.15">
      <c r="B11" s="887" t="s">
        <v>263</v>
      </c>
      <c r="C11" s="888"/>
      <c r="D11" s="888"/>
      <c r="E11" s="889"/>
      <c r="F11" s="610"/>
      <c r="G11" s="610"/>
      <c r="H11" s="610"/>
      <c r="I11" s="610"/>
      <c r="J11" s="610"/>
      <c r="K11" s="610"/>
      <c r="L11" s="610"/>
      <c r="M11" s="610"/>
      <c r="N11" s="610"/>
      <c r="O11" s="610"/>
      <c r="P11" s="610"/>
      <c r="Q11" s="611"/>
    </row>
    <row r="12" spans="1:19" s="7" customFormat="1" ht="19.5" customHeight="1" x14ac:dyDescent="0.15">
      <c r="B12" s="857"/>
      <c r="C12" s="858"/>
      <c r="D12" s="858"/>
      <c r="E12" s="859"/>
      <c r="F12" s="610"/>
      <c r="G12" s="610"/>
      <c r="H12" s="610"/>
      <c r="I12" s="610"/>
      <c r="J12" s="610"/>
      <c r="K12" s="610"/>
      <c r="L12" s="610"/>
      <c r="M12" s="610"/>
      <c r="N12" s="610"/>
      <c r="O12" s="610"/>
      <c r="P12" s="610"/>
      <c r="Q12" s="611"/>
    </row>
    <row r="13" spans="1:19" s="7" customFormat="1" ht="19.5" customHeight="1" x14ac:dyDescent="0.15">
      <c r="B13" s="887" t="s">
        <v>264</v>
      </c>
      <c r="C13" s="888"/>
      <c r="D13" s="888"/>
      <c r="E13" s="889"/>
      <c r="F13" s="610"/>
      <c r="G13" s="610"/>
      <c r="H13" s="610"/>
      <c r="I13" s="610"/>
      <c r="J13" s="610"/>
      <c r="K13" s="610"/>
      <c r="L13" s="610"/>
      <c r="M13" s="610"/>
      <c r="N13" s="610"/>
      <c r="O13" s="610"/>
      <c r="P13" s="610"/>
      <c r="Q13" s="611"/>
    </row>
    <row r="14" spans="1:19" s="7" customFormat="1" ht="19.5" customHeight="1" x14ac:dyDescent="0.15">
      <c r="B14" s="857"/>
      <c r="C14" s="858"/>
      <c r="D14" s="858"/>
      <c r="E14" s="859"/>
      <c r="F14" s="610"/>
      <c r="G14" s="610"/>
      <c r="H14" s="610"/>
      <c r="I14" s="610"/>
      <c r="J14" s="610"/>
      <c r="K14" s="610"/>
      <c r="L14" s="610"/>
      <c r="M14" s="610"/>
      <c r="N14" s="610"/>
      <c r="O14" s="610"/>
      <c r="P14" s="610"/>
      <c r="Q14" s="611"/>
    </row>
    <row r="15" spans="1:19" s="7" customFormat="1" ht="19.5" customHeight="1" x14ac:dyDescent="0.15">
      <c r="B15" s="887" t="s">
        <v>1162</v>
      </c>
      <c r="C15" s="888"/>
      <c r="D15" s="888"/>
      <c r="E15" s="889"/>
      <c r="F15" s="610"/>
      <c r="G15" s="610"/>
      <c r="H15" s="610"/>
      <c r="I15" s="610"/>
      <c r="J15" s="610"/>
      <c r="K15" s="610"/>
      <c r="L15" s="610"/>
      <c r="M15" s="610"/>
      <c r="N15" s="610"/>
      <c r="O15" s="610"/>
      <c r="P15" s="610"/>
      <c r="Q15" s="611"/>
    </row>
    <row r="16" spans="1:19" s="7" customFormat="1" ht="19.5" customHeight="1" x14ac:dyDescent="0.15">
      <c r="B16" s="857"/>
      <c r="C16" s="858"/>
      <c r="D16" s="858"/>
      <c r="E16" s="859"/>
      <c r="F16" s="610"/>
      <c r="G16" s="610"/>
      <c r="H16" s="610"/>
      <c r="I16" s="610"/>
      <c r="J16" s="610"/>
      <c r="K16" s="610"/>
      <c r="L16" s="610"/>
      <c r="M16" s="610"/>
      <c r="N16" s="610"/>
      <c r="O16" s="610"/>
      <c r="P16" s="610"/>
      <c r="Q16" s="611"/>
    </row>
    <row r="17" spans="1:17" s="7" customFormat="1" ht="19.5" customHeight="1" x14ac:dyDescent="0.15">
      <c r="A17" s="890"/>
      <c r="B17" s="887" t="s">
        <v>1159</v>
      </c>
      <c r="C17" s="888"/>
      <c r="D17" s="888"/>
      <c r="E17" s="889"/>
      <c r="F17" s="610"/>
      <c r="G17" s="610"/>
      <c r="H17" s="610"/>
      <c r="I17" s="610"/>
      <c r="J17" s="610"/>
      <c r="K17" s="610"/>
      <c r="L17" s="610"/>
      <c r="M17" s="610"/>
      <c r="N17" s="610"/>
      <c r="O17" s="610"/>
      <c r="P17" s="610"/>
      <c r="Q17" s="611"/>
    </row>
    <row r="18" spans="1:17" s="7" customFormat="1" ht="19.5" customHeight="1" x14ac:dyDescent="0.15">
      <c r="A18" s="890"/>
      <c r="B18" s="857"/>
      <c r="C18" s="858"/>
      <c r="D18" s="858"/>
      <c r="E18" s="859"/>
      <c r="F18" s="610"/>
      <c r="G18" s="610"/>
      <c r="H18" s="610"/>
      <c r="I18" s="610"/>
      <c r="J18" s="610"/>
      <c r="K18" s="610"/>
      <c r="L18" s="610"/>
      <c r="M18" s="610"/>
      <c r="N18" s="610"/>
      <c r="O18" s="610"/>
      <c r="P18" s="610"/>
      <c r="Q18" s="611"/>
    </row>
    <row r="19" spans="1:17" s="7" customFormat="1" ht="19.5" customHeight="1" x14ac:dyDescent="0.15">
      <c r="B19" s="887" t="s">
        <v>13</v>
      </c>
      <c r="C19" s="888"/>
      <c r="D19" s="888"/>
      <c r="E19" s="889"/>
      <c r="F19" s="610"/>
      <c r="G19" s="610"/>
      <c r="H19" s="610"/>
      <c r="I19" s="610"/>
      <c r="J19" s="610"/>
      <c r="K19" s="610"/>
      <c r="L19" s="610"/>
      <c r="M19" s="610"/>
      <c r="N19" s="610"/>
      <c r="O19" s="610"/>
      <c r="P19" s="610"/>
      <c r="Q19" s="611"/>
    </row>
    <row r="20" spans="1:17" s="7" customFormat="1" ht="19.5" customHeight="1" x14ac:dyDescent="0.15">
      <c r="B20" s="857"/>
      <c r="C20" s="858"/>
      <c r="D20" s="858"/>
      <c r="E20" s="859"/>
      <c r="F20" s="610"/>
      <c r="G20" s="610"/>
      <c r="H20" s="610"/>
      <c r="I20" s="610"/>
      <c r="J20" s="610"/>
      <c r="K20" s="610"/>
      <c r="L20" s="610"/>
      <c r="M20" s="610"/>
      <c r="N20" s="610"/>
      <c r="O20" s="610"/>
      <c r="P20" s="610"/>
      <c r="Q20" s="611"/>
    </row>
    <row r="21" spans="1:17" s="7" customFormat="1" ht="19.5" customHeight="1" x14ac:dyDescent="0.15">
      <c r="B21" s="887" t="s">
        <v>14</v>
      </c>
      <c r="C21" s="888"/>
      <c r="D21" s="888"/>
      <c r="E21" s="889"/>
      <c r="F21" s="610"/>
      <c r="G21" s="610"/>
      <c r="H21" s="610"/>
      <c r="I21" s="610"/>
      <c r="J21" s="610"/>
      <c r="K21" s="610"/>
      <c r="L21" s="610"/>
      <c r="M21" s="610"/>
      <c r="N21" s="610"/>
      <c r="O21" s="610"/>
      <c r="P21" s="610"/>
      <c r="Q21" s="611"/>
    </row>
    <row r="22" spans="1:17" s="7" customFormat="1" ht="19.5" customHeight="1" x14ac:dyDescent="0.15">
      <c r="B22" s="857"/>
      <c r="C22" s="858"/>
      <c r="D22" s="858"/>
      <c r="E22" s="859"/>
      <c r="F22" s="610"/>
      <c r="G22" s="610"/>
      <c r="H22" s="610"/>
      <c r="I22" s="610"/>
      <c r="J22" s="610"/>
      <c r="K22" s="610"/>
      <c r="L22" s="610"/>
      <c r="M22" s="610"/>
      <c r="N22" s="610"/>
      <c r="O22" s="610"/>
      <c r="P22" s="610"/>
      <c r="Q22" s="611"/>
    </row>
    <row r="23" spans="1:17" s="7" customFormat="1" ht="19.5" customHeight="1" x14ac:dyDescent="0.15">
      <c r="B23" s="887" t="s">
        <v>2232</v>
      </c>
      <c r="C23" s="888"/>
      <c r="D23" s="888"/>
      <c r="E23" s="889"/>
      <c r="F23" s="610"/>
      <c r="G23" s="610"/>
      <c r="H23" s="610"/>
      <c r="I23" s="610"/>
      <c r="J23" s="610"/>
      <c r="K23" s="610"/>
      <c r="L23" s="610"/>
      <c r="M23" s="610"/>
      <c r="N23" s="610"/>
      <c r="O23" s="610"/>
      <c r="P23" s="610"/>
      <c r="Q23" s="611"/>
    </row>
    <row r="24" spans="1:17" s="7" customFormat="1" ht="19.5" customHeight="1" x14ac:dyDescent="0.15">
      <c r="B24" s="857"/>
      <c r="C24" s="858"/>
      <c r="D24" s="858"/>
      <c r="E24" s="859"/>
      <c r="F24" s="610"/>
      <c r="G24" s="610"/>
      <c r="H24" s="610"/>
      <c r="I24" s="610"/>
      <c r="J24" s="610"/>
      <c r="K24" s="610"/>
      <c r="L24" s="610"/>
      <c r="M24" s="610"/>
      <c r="N24" s="610"/>
      <c r="O24" s="610"/>
      <c r="P24" s="610"/>
      <c r="Q24" s="611"/>
    </row>
    <row r="25" spans="1:17" s="7" customFormat="1" ht="19.5" customHeight="1" x14ac:dyDescent="0.15">
      <c r="B25" s="887" t="s">
        <v>2233</v>
      </c>
      <c r="C25" s="888"/>
      <c r="D25" s="888"/>
      <c r="E25" s="889"/>
      <c r="F25" s="610"/>
      <c r="G25" s="610"/>
      <c r="H25" s="610"/>
      <c r="I25" s="610"/>
      <c r="J25" s="610"/>
      <c r="K25" s="610"/>
      <c r="L25" s="610"/>
      <c r="M25" s="610"/>
      <c r="N25" s="610"/>
      <c r="O25" s="610"/>
      <c r="P25" s="610"/>
      <c r="Q25" s="611"/>
    </row>
    <row r="26" spans="1:17" s="7" customFormat="1" ht="19.5" customHeight="1" thickBot="1" x14ac:dyDescent="0.2">
      <c r="B26" s="854"/>
      <c r="C26" s="855"/>
      <c r="D26" s="855"/>
      <c r="E26" s="856"/>
      <c r="F26" s="610"/>
      <c r="G26" s="610"/>
      <c r="H26" s="610"/>
      <c r="I26" s="610"/>
      <c r="J26" s="610"/>
      <c r="K26" s="610"/>
      <c r="L26" s="610"/>
      <c r="M26" s="610"/>
      <c r="N26" s="610"/>
      <c r="O26" s="610"/>
      <c r="P26" s="610"/>
      <c r="Q26" s="611"/>
    </row>
    <row r="27" spans="1:17" s="7" customFormat="1" ht="19.5" customHeight="1" thickTop="1" x14ac:dyDescent="0.15">
      <c r="A27" s="891"/>
      <c r="B27" s="593" t="s">
        <v>20</v>
      </c>
      <c r="C27" s="1034"/>
      <c r="D27" s="1034"/>
      <c r="E27" s="1035"/>
      <c r="F27" s="1039">
        <f t="shared" ref="F27:Q27" si="0">SUM(F9:F26)</f>
        <v>0</v>
      </c>
      <c r="G27" s="1039">
        <f t="shared" si="0"/>
        <v>0</v>
      </c>
      <c r="H27" s="1039">
        <f t="shared" si="0"/>
        <v>0</v>
      </c>
      <c r="I27" s="1039">
        <f t="shared" si="0"/>
        <v>0</v>
      </c>
      <c r="J27" s="1039">
        <f t="shared" si="0"/>
        <v>0</v>
      </c>
      <c r="K27" s="1039">
        <f t="shared" si="0"/>
        <v>0</v>
      </c>
      <c r="L27" s="1039">
        <f t="shared" si="0"/>
        <v>0</v>
      </c>
      <c r="M27" s="1039">
        <f t="shared" si="0"/>
        <v>0</v>
      </c>
      <c r="N27" s="1039">
        <f t="shared" si="0"/>
        <v>0</v>
      </c>
      <c r="O27" s="1039">
        <f t="shared" si="0"/>
        <v>0</v>
      </c>
      <c r="P27" s="1039">
        <f t="shared" si="0"/>
        <v>0</v>
      </c>
      <c r="Q27" s="1053">
        <f t="shared" si="0"/>
        <v>0</v>
      </c>
    </row>
    <row r="28" spans="1:17" s="7" customFormat="1" ht="19.5" customHeight="1" thickBot="1" x14ac:dyDescent="0.2">
      <c r="A28" s="891"/>
      <c r="B28" s="1036"/>
      <c r="C28" s="1037"/>
      <c r="D28" s="1037"/>
      <c r="E28" s="1038"/>
      <c r="F28" s="1040"/>
      <c r="G28" s="1040"/>
      <c r="H28" s="1040"/>
      <c r="I28" s="1040"/>
      <c r="J28" s="1040"/>
      <c r="K28" s="1040"/>
      <c r="L28" s="1040"/>
      <c r="M28" s="1040"/>
      <c r="N28" s="1040"/>
      <c r="O28" s="1040"/>
      <c r="P28" s="1040"/>
      <c r="Q28" s="1054"/>
    </row>
    <row r="29" spans="1:17" ht="18.75" customHeight="1" x14ac:dyDescent="0.15">
      <c r="B29" s="1041"/>
      <c r="C29" s="1041"/>
      <c r="D29" s="1041"/>
      <c r="E29" s="1041"/>
      <c r="F29" s="1041"/>
      <c r="G29" s="1041"/>
      <c r="H29" s="1041"/>
      <c r="I29" s="1041"/>
      <c r="J29" s="1041"/>
      <c r="K29" s="1041"/>
      <c r="L29" s="1041"/>
      <c r="M29" s="1041"/>
      <c r="N29" s="1041"/>
      <c r="O29" s="1041"/>
      <c r="P29" s="1041"/>
      <c r="Q29" s="1041"/>
    </row>
    <row r="30" spans="1:17" ht="19.5" customHeight="1" x14ac:dyDescent="0.15">
      <c r="B30" s="1042"/>
      <c r="C30" s="1042"/>
      <c r="D30" s="1042"/>
      <c r="E30" s="1042"/>
      <c r="F30" s="1042"/>
      <c r="G30" s="1042"/>
      <c r="H30" s="1042"/>
      <c r="I30" s="1042"/>
      <c r="J30" s="1042"/>
      <c r="K30" s="1042"/>
      <c r="L30" s="1042"/>
      <c r="M30" s="1042"/>
      <c r="N30" s="1042"/>
      <c r="O30" s="1042"/>
      <c r="P30" s="1042"/>
      <c r="Q30" s="1042"/>
    </row>
    <row r="34" spans="7:17" x14ac:dyDescent="0.15">
      <c r="G34" s="114"/>
      <c r="H34" s="114"/>
      <c r="I34" s="114"/>
      <c r="J34" s="114"/>
      <c r="K34" s="114"/>
      <c r="L34" s="114"/>
      <c r="M34" s="114"/>
      <c r="N34" s="114"/>
      <c r="O34" s="114"/>
      <c r="P34" s="114"/>
      <c r="Q34" s="114"/>
    </row>
  </sheetData>
  <sheetProtection sheet="1" objects="1" scenarios="1" selectLockedCells="1"/>
  <mergeCells count="143">
    <mergeCell ref="B29:Q30"/>
    <mergeCell ref="M27:M28"/>
    <mergeCell ref="N27:N28"/>
    <mergeCell ref="O27:O28"/>
    <mergeCell ref="P27:P28"/>
    <mergeCell ref="Q27:Q28"/>
    <mergeCell ref="N25:N26"/>
    <mergeCell ref="O25:O26"/>
    <mergeCell ref="P25:P26"/>
    <mergeCell ref="Q25:Q26"/>
    <mergeCell ref="A27:A28"/>
    <mergeCell ref="B27:E28"/>
    <mergeCell ref="F27:F28"/>
    <mergeCell ref="G27:G28"/>
    <mergeCell ref="H27:H28"/>
    <mergeCell ref="I27:I28"/>
    <mergeCell ref="J27:J28"/>
    <mergeCell ref="K27:K28"/>
    <mergeCell ref="L27:L28"/>
    <mergeCell ref="B19:E20"/>
    <mergeCell ref="F19:F20"/>
    <mergeCell ref="Q23:Q24"/>
    <mergeCell ref="B25:E26"/>
    <mergeCell ref="F25:F26"/>
    <mergeCell ref="G25:G26"/>
    <mergeCell ref="H25:H26"/>
    <mergeCell ref="I25:I26"/>
    <mergeCell ref="J25:J26"/>
    <mergeCell ref="K25:K26"/>
    <mergeCell ref="K23:K24"/>
    <mergeCell ref="L23:L24"/>
    <mergeCell ref="M23:M24"/>
    <mergeCell ref="N23:N24"/>
    <mergeCell ref="O23:O24"/>
    <mergeCell ref="P23:P24"/>
    <mergeCell ref="B23:E24"/>
    <mergeCell ref="F23:F24"/>
    <mergeCell ref="G23:G24"/>
    <mergeCell ref="H23:H24"/>
    <mergeCell ref="I23:I24"/>
    <mergeCell ref="J23:J24"/>
    <mergeCell ref="L25:L26"/>
    <mergeCell ref="M25:M26"/>
    <mergeCell ref="B21:E22"/>
    <mergeCell ref="F21:F22"/>
    <mergeCell ref="G21:G22"/>
    <mergeCell ref="H21:H22"/>
    <mergeCell ref="I21:I22"/>
    <mergeCell ref="J21:J22"/>
    <mergeCell ref="K21:K22"/>
    <mergeCell ref="L21:L22"/>
    <mergeCell ref="M21:M22"/>
    <mergeCell ref="O15:O16"/>
    <mergeCell ref="P15:P16"/>
    <mergeCell ref="Q15:Q16"/>
    <mergeCell ref="M17:M18"/>
    <mergeCell ref="N17:N18"/>
    <mergeCell ref="O17:O18"/>
    <mergeCell ref="P17:P18"/>
    <mergeCell ref="Q17:Q18"/>
    <mergeCell ref="N21:N22"/>
    <mergeCell ref="O21:O22"/>
    <mergeCell ref="P21:P22"/>
    <mergeCell ref="Q21:Q22"/>
    <mergeCell ref="M19:M20"/>
    <mergeCell ref="N19:N20"/>
    <mergeCell ref="O19:O20"/>
    <mergeCell ref="P19:P20"/>
    <mergeCell ref="Q19:Q20"/>
    <mergeCell ref="G19:G20"/>
    <mergeCell ref="H19:H20"/>
    <mergeCell ref="I19:I20"/>
    <mergeCell ref="J19:J20"/>
    <mergeCell ref="K19:K20"/>
    <mergeCell ref="L19:L20"/>
    <mergeCell ref="L17:L18"/>
    <mergeCell ref="M15:M16"/>
    <mergeCell ref="N15:N16"/>
    <mergeCell ref="A17:A18"/>
    <mergeCell ref="B17:E18"/>
    <mergeCell ref="F17:F18"/>
    <mergeCell ref="G17:G18"/>
    <mergeCell ref="H17:H18"/>
    <mergeCell ref="I17:I18"/>
    <mergeCell ref="J17:J18"/>
    <mergeCell ref="K17:K18"/>
    <mergeCell ref="L15:L16"/>
    <mergeCell ref="B15:E16"/>
    <mergeCell ref="F15:F16"/>
    <mergeCell ref="G15:G16"/>
    <mergeCell ref="H15:H16"/>
    <mergeCell ref="I15:I16"/>
    <mergeCell ref="J15:J16"/>
    <mergeCell ref="K15:K16"/>
    <mergeCell ref="L9:L10"/>
    <mergeCell ref="B11:E12"/>
    <mergeCell ref="F11:F12"/>
    <mergeCell ref="G11:G12"/>
    <mergeCell ref="H11:H12"/>
    <mergeCell ref="I11:I12"/>
    <mergeCell ref="J11:J12"/>
    <mergeCell ref="K11:K12"/>
    <mergeCell ref="L11:L12"/>
    <mergeCell ref="B9:E10"/>
    <mergeCell ref="F9:F10"/>
    <mergeCell ref="G9:G10"/>
    <mergeCell ref="H9:H10"/>
    <mergeCell ref="I9:I10"/>
    <mergeCell ref="J9:J10"/>
    <mergeCell ref="K9:K10"/>
    <mergeCell ref="A1:S1"/>
    <mergeCell ref="M9:M10"/>
    <mergeCell ref="N9:N10"/>
    <mergeCell ref="O9:O10"/>
    <mergeCell ref="P9:P10"/>
    <mergeCell ref="Q9:Q10"/>
    <mergeCell ref="Q13:Q14"/>
    <mergeCell ref="M13:M14"/>
    <mergeCell ref="N13:N14"/>
    <mergeCell ref="O13:O14"/>
    <mergeCell ref="P13:P14"/>
    <mergeCell ref="N11:N12"/>
    <mergeCell ref="O11:O12"/>
    <mergeCell ref="P11:P12"/>
    <mergeCell ref="Q11:Q12"/>
    <mergeCell ref="M11:M12"/>
    <mergeCell ref="K13:K14"/>
    <mergeCell ref="L13:L14"/>
    <mergeCell ref="B13:E14"/>
    <mergeCell ref="F13:F14"/>
    <mergeCell ref="G13:G14"/>
    <mergeCell ref="H13:H14"/>
    <mergeCell ref="I13:I14"/>
    <mergeCell ref="J13:J14"/>
    <mergeCell ref="B6:E8"/>
    <mergeCell ref="F6:Q6"/>
    <mergeCell ref="F7:G7"/>
    <mergeCell ref="H7:I7"/>
    <mergeCell ref="J7:K7"/>
    <mergeCell ref="L7:M7"/>
    <mergeCell ref="N7:O7"/>
    <mergeCell ref="P7:Q7"/>
    <mergeCell ref="E5:K5"/>
  </mergeCells>
  <phoneticPr fontId="5"/>
  <pageMargins left="0.51181102362204722" right="0.51181102362204722" top="0.51181102362204722" bottom="0.59055118110236227" header="0.39370078740157483" footer="0.35433070866141736"/>
  <pageSetup paperSize="9" scale="95" firstPageNumber="112" pageOrder="overThenDown" orientation="portrait" useFirstPageNumber="1" r:id="rId1"/>
  <headerFooter alignWithMargins="0">
    <oddFooter>&amp;C&amp;"ＭＳ 明朝,標準"&amp;12-13-</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54"/>
  <sheetViews>
    <sheetView view="pageBreakPreview" zoomScaleNormal="100" zoomScaleSheetLayoutView="100" workbookViewId="0">
      <selection activeCell="G33" sqref="G33:H34"/>
    </sheetView>
  </sheetViews>
  <sheetFormatPr defaultColWidth="9" defaultRowHeight="13.5" x14ac:dyDescent="0.15"/>
  <cols>
    <col min="1" max="1" width="1" style="1" customWidth="1"/>
    <col min="2" max="2" width="2.125" style="1" customWidth="1"/>
    <col min="3" max="4" width="5.125" style="1" customWidth="1"/>
    <col min="5" max="5" width="5.75" style="1" customWidth="1"/>
    <col min="6" max="6" width="5.5" style="1" customWidth="1"/>
    <col min="7" max="22" width="4.625" style="1" customWidth="1"/>
    <col min="23" max="25" width="3.5" style="1" customWidth="1"/>
    <col min="26" max="16384" width="9" style="1"/>
  </cols>
  <sheetData>
    <row r="1" spans="1:25" ht="21" customHeight="1" x14ac:dyDescent="0.15">
      <c r="A1" s="1110" t="s">
        <v>1165</v>
      </c>
      <c r="B1" s="1110"/>
      <c r="C1" s="1110"/>
      <c r="D1" s="1110"/>
      <c r="E1" s="1110"/>
      <c r="F1" s="1110"/>
      <c r="G1" s="1110"/>
      <c r="H1" s="1110"/>
      <c r="I1" s="1110"/>
      <c r="J1" s="1110"/>
      <c r="K1" s="1110"/>
      <c r="L1" s="1110"/>
      <c r="M1" s="1110"/>
      <c r="N1" s="1110"/>
      <c r="O1" s="1110"/>
      <c r="P1" s="1110"/>
      <c r="Q1" s="1110"/>
      <c r="R1" s="1110"/>
      <c r="S1" s="1110"/>
      <c r="T1" s="1110"/>
      <c r="U1" s="1110"/>
      <c r="V1" s="1110"/>
    </row>
    <row r="2" spans="1:25" s="19" customFormat="1" ht="17.25" customHeight="1" x14ac:dyDescent="0.15">
      <c r="A2" s="2"/>
      <c r="B2" s="2"/>
      <c r="C2" s="1109" t="s">
        <v>2230</v>
      </c>
      <c r="D2" s="1109"/>
      <c r="E2" s="1109"/>
      <c r="F2" s="1109"/>
      <c r="G2" s="1109"/>
      <c r="H2" s="1109"/>
      <c r="I2" s="1109"/>
      <c r="J2" s="1109"/>
      <c r="K2" s="1109"/>
      <c r="L2" s="1109"/>
      <c r="M2" s="1109"/>
      <c r="N2" s="1109"/>
      <c r="O2" s="1109"/>
      <c r="P2" s="1109"/>
      <c r="Q2" s="1109"/>
      <c r="R2" s="1109"/>
      <c r="S2" s="1109"/>
      <c r="T2" s="4"/>
      <c r="U2" s="4"/>
      <c r="V2" s="4"/>
      <c r="W2" s="4"/>
      <c r="X2" s="4"/>
      <c r="Y2" s="4"/>
    </row>
    <row r="3" spans="1:25" s="19" customFormat="1" ht="19.5" customHeight="1" x14ac:dyDescent="0.15">
      <c r="A3" s="2"/>
      <c r="B3" s="2"/>
      <c r="C3" s="1109"/>
      <c r="D3" s="1109"/>
      <c r="E3" s="1109"/>
      <c r="F3" s="1109"/>
      <c r="G3" s="1109"/>
      <c r="H3" s="1109"/>
      <c r="I3" s="1109"/>
      <c r="J3" s="1109"/>
      <c r="K3" s="1109"/>
      <c r="L3" s="1109"/>
      <c r="M3" s="1109"/>
      <c r="N3" s="1109"/>
      <c r="O3" s="1109"/>
      <c r="P3" s="1109"/>
      <c r="Q3" s="1109"/>
      <c r="R3" s="1109"/>
      <c r="S3" s="1109"/>
      <c r="T3" s="4"/>
      <c r="U3" s="4"/>
      <c r="V3" s="4"/>
      <c r="W3" s="4"/>
      <c r="X3" s="4"/>
      <c r="Y3" s="4"/>
    </row>
    <row r="4" spans="1:25" s="19" customFormat="1" ht="13.5" customHeight="1" thickBot="1" x14ac:dyDescent="0.2">
      <c r="A4" s="2"/>
      <c r="B4" s="2"/>
      <c r="C4" s="3"/>
      <c r="D4" s="4"/>
      <c r="E4" s="4"/>
      <c r="F4" s="4"/>
      <c r="G4" s="4"/>
      <c r="H4" s="4"/>
      <c r="I4" s="4"/>
      <c r="J4" s="4"/>
      <c r="K4" s="4"/>
      <c r="L4" s="4"/>
      <c r="M4" s="4"/>
      <c r="N4" s="4"/>
      <c r="O4" s="4"/>
      <c r="P4" s="4"/>
      <c r="R4" s="42"/>
      <c r="S4" s="124" t="s">
        <v>2</v>
      </c>
      <c r="T4" s="42"/>
      <c r="U4" s="42"/>
      <c r="V4" s="6"/>
      <c r="W4" s="4"/>
      <c r="X4" s="4"/>
      <c r="Y4" s="4"/>
    </row>
    <row r="5" spans="1:25" s="7" customFormat="1" ht="20.100000000000001" customHeight="1" x14ac:dyDescent="0.15">
      <c r="C5" s="870"/>
      <c r="D5" s="871"/>
      <c r="E5" s="871"/>
      <c r="F5" s="872"/>
      <c r="G5" s="1043" t="s">
        <v>3</v>
      </c>
      <c r="H5" s="1044"/>
      <c r="I5" s="1044"/>
      <c r="J5" s="1044"/>
      <c r="K5" s="1044"/>
      <c r="L5" s="1044"/>
      <c r="M5" s="1044"/>
      <c r="N5" s="1044"/>
      <c r="O5" s="1044"/>
      <c r="P5" s="1044"/>
      <c r="Q5" s="1044"/>
      <c r="R5" s="1044"/>
      <c r="S5" s="1044"/>
      <c r="T5" s="1044"/>
      <c r="U5" s="1044"/>
      <c r="V5" s="1045"/>
    </row>
    <row r="6" spans="1:25" s="7" customFormat="1" ht="15.95" customHeight="1" x14ac:dyDescent="0.15">
      <c r="C6" s="873"/>
      <c r="D6" s="874"/>
      <c r="E6" s="874"/>
      <c r="F6" s="875"/>
      <c r="G6" s="879" t="s">
        <v>52</v>
      </c>
      <c r="H6" s="880"/>
      <c r="I6" s="850" t="s">
        <v>57</v>
      </c>
      <c r="J6" s="883"/>
      <c r="K6" s="1096" t="s">
        <v>56</v>
      </c>
      <c r="L6" s="1097"/>
      <c r="M6" s="850" t="s">
        <v>54</v>
      </c>
      <c r="N6" s="883"/>
      <c r="O6" s="850" t="s">
        <v>53</v>
      </c>
      <c r="P6" s="883"/>
      <c r="Q6" s="850" t="s">
        <v>55</v>
      </c>
      <c r="R6" s="883"/>
      <c r="S6" s="850" t="s">
        <v>58</v>
      </c>
      <c r="T6" s="883"/>
      <c r="U6" s="850" t="s">
        <v>127</v>
      </c>
      <c r="V6" s="851"/>
    </row>
    <row r="7" spans="1:25" s="7" customFormat="1" ht="15.95" customHeight="1" thickBot="1" x14ac:dyDescent="0.2">
      <c r="C7" s="876"/>
      <c r="D7" s="877"/>
      <c r="E7" s="877"/>
      <c r="F7" s="878"/>
      <c r="G7" s="881"/>
      <c r="H7" s="882"/>
      <c r="I7" s="852"/>
      <c r="J7" s="884"/>
      <c r="K7" s="1098"/>
      <c r="L7" s="1099"/>
      <c r="M7" s="852"/>
      <c r="N7" s="884"/>
      <c r="O7" s="852"/>
      <c r="P7" s="884"/>
      <c r="Q7" s="852"/>
      <c r="R7" s="884"/>
      <c r="S7" s="852"/>
      <c r="T7" s="884"/>
      <c r="U7" s="852"/>
      <c r="V7" s="853"/>
    </row>
    <row r="8" spans="1:25" s="7" customFormat="1" ht="13.5" customHeight="1" x14ac:dyDescent="0.15">
      <c r="C8" s="854" t="s">
        <v>8</v>
      </c>
      <c r="D8" s="855"/>
      <c r="E8" s="855"/>
      <c r="F8" s="856"/>
      <c r="G8" s="1100"/>
      <c r="H8" s="1049"/>
      <c r="I8" s="1049"/>
      <c r="J8" s="1049"/>
      <c r="K8" s="632"/>
      <c r="L8" s="632"/>
      <c r="M8" s="632"/>
      <c r="N8" s="632"/>
      <c r="O8" s="632"/>
      <c r="P8" s="632"/>
      <c r="Q8" s="1049"/>
      <c r="R8" s="1049"/>
      <c r="S8" s="1049"/>
      <c r="T8" s="1049"/>
      <c r="U8" s="1049"/>
      <c r="V8" s="1050"/>
    </row>
    <row r="9" spans="1:25" s="7" customFormat="1" ht="13.5" customHeight="1" x14ac:dyDescent="0.15">
      <c r="C9" s="857"/>
      <c r="D9" s="858"/>
      <c r="E9" s="858"/>
      <c r="F9" s="859"/>
      <c r="G9" s="612"/>
      <c r="H9" s="610"/>
      <c r="I9" s="610"/>
      <c r="J9" s="610"/>
      <c r="K9" s="610"/>
      <c r="L9" s="610"/>
      <c r="M9" s="610"/>
      <c r="N9" s="610"/>
      <c r="O9" s="610"/>
      <c r="P9" s="610"/>
      <c r="Q9" s="610"/>
      <c r="R9" s="610"/>
      <c r="S9" s="610"/>
      <c r="T9" s="610"/>
      <c r="U9" s="610"/>
      <c r="V9" s="611"/>
    </row>
    <row r="10" spans="1:25" s="7" customFormat="1" ht="13.5" customHeight="1" x14ac:dyDescent="0.15">
      <c r="C10" s="887" t="s">
        <v>9</v>
      </c>
      <c r="D10" s="888"/>
      <c r="E10" s="888"/>
      <c r="F10" s="889"/>
      <c r="G10" s="612"/>
      <c r="H10" s="610"/>
      <c r="I10" s="610"/>
      <c r="J10" s="610"/>
      <c r="K10" s="610"/>
      <c r="L10" s="610"/>
      <c r="M10" s="610"/>
      <c r="N10" s="610"/>
      <c r="O10" s="610"/>
      <c r="P10" s="610"/>
      <c r="Q10" s="610"/>
      <c r="R10" s="610"/>
      <c r="S10" s="610"/>
      <c r="T10" s="610"/>
      <c r="U10" s="610"/>
      <c r="V10" s="611"/>
    </row>
    <row r="11" spans="1:25" s="7" customFormat="1" ht="13.5" customHeight="1" x14ac:dyDescent="0.15">
      <c r="C11" s="857"/>
      <c r="D11" s="858"/>
      <c r="E11" s="858"/>
      <c r="F11" s="859"/>
      <c r="G11" s="612"/>
      <c r="H11" s="610"/>
      <c r="I11" s="610"/>
      <c r="J11" s="610"/>
      <c r="K11" s="610"/>
      <c r="L11" s="610"/>
      <c r="M11" s="610"/>
      <c r="N11" s="610"/>
      <c r="O11" s="610"/>
      <c r="P11" s="610"/>
      <c r="Q11" s="610"/>
      <c r="R11" s="610"/>
      <c r="S11" s="610"/>
      <c r="T11" s="610"/>
      <c r="U11" s="610"/>
      <c r="V11" s="611"/>
    </row>
    <row r="12" spans="1:25" s="7" customFormat="1" ht="15.95" customHeight="1" x14ac:dyDescent="0.15">
      <c r="C12" s="887" t="s">
        <v>10</v>
      </c>
      <c r="D12" s="888"/>
      <c r="E12" s="888"/>
      <c r="F12" s="889"/>
      <c r="G12" s="612"/>
      <c r="H12" s="610"/>
      <c r="I12" s="610"/>
      <c r="J12" s="610"/>
      <c r="K12" s="610"/>
      <c r="L12" s="610"/>
      <c r="M12" s="610"/>
      <c r="N12" s="610"/>
      <c r="O12" s="610"/>
      <c r="P12" s="610"/>
      <c r="Q12" s="610"/>
      <c r="R12" s="610"/>
      <c r="S12" s="610"/>
      <c r="T12" s="610"/>
      <c r="U12" s="610"/>
      <c r="V12" s="611"/>
    </row>
    <row r="13" spans="1:25" s="7" customFormat="1" ht="15.95" customHeight="1" x14ac:dyDescent="0.15">
      <c r="C13" s="857"/>
      <c r="D13" s="858"/>
      <c r="E13" s="858"/>
      <c r="F13" s="859"/>
      <c r="G13" s="612"/>
      <c r="H13" s="610"/>
      <c r="I13" s="610"/>
      <c r="J13" s="610"/>
      <c r="K13" s="610"/>
      <c r="L13" s="610"/>
      <c r="M13" s="610"/>
      <c r="N13" s="610"/>
      <c r="O13" s="610"/>
      <c r="P13" s="610"/>
      <c r="Q13" s="610"/>
      <c r="R13" s="610"/>
      <c r="S13" s="610"/>
      <c r="T13" s="610"/>
      <c r="U13" s="610"/>
      <c r="V13" s="611"/>
    </row>
    <row r="14" spans="1:25" s="7" customFormat="1" ht="13.5" customHeight="1" x14ac:dyDescent="0.15">
      <c r="C14" s="887" t="s">
        <v>1164</v>
      </c>
      <c r="D14" s="888"/>
      <c r="E14" s="888"/>
      <c r="F14" s="889"/>
      <c r="G14" s="612"/>
      <c r="H14" s="610"/>
      <c r="I14" s="610"/>
      <c r="J14" s="610"/>
      <c r="K14" s="610"/>
      <c r="L14" s="610"/>
      <c r="M14" s="610"/>
      <c r="N14" s="610"/>
      <c r="O14" s="610"/>
      <c r="P14" s="610"/>
      <c r="Q14" s="610"/>
      <c r="R14" s="610"/>
      <c r="S14" s="610"/>
      <c r="T14" s="610"/>
      <c r="U14" s="610"/>
      <c r="V14" s="611"/>
    </row>
    <row r="15" spans="1:25" s="7" customFormat="1" ht="13.5" customHeight="1" x14ac:dyDescent="0.15">
      <c r="C15" s="857"/>
      <c r="D15" s="858"/>
      <c r="E15" s="858"/>
      <c r="F15" s="859"/>
      <c r="G15" s="612"/>
      <c r="H15" s="610"/>
      <c r="I15" s="610"/>
      <c r="J15" s="610"/>
      <c r="K15" s="610"/>
      <c r="L15" s="610"/>
      <c r="M15" s="610"/>
      <c r="N15" s="610"/>
      <c r="O15" s="610"/>
      <c r="P15" s="610"/>
      <c r="Q15" s="610"/>
      <c r="R15" s="610"/>
      <c r="S15" s="610"/>
      <c r="T15" s="610"/>
      <c r="U15" s="610"/>
      <c r="V15" s="611"/>
    </row>
    <row r="16" spans="1:25" s="7" customFormat="1" ht="13.5" customHeight="1" x14ac:dyDescent="0.15">
      <c r="B16" s="890"/>
      <c r="C16" s="887" t="s">
        <v>1159</v>
      </c>
      <c r="D16" s="888"/>
      <c r="E16" s="888"/>
      <c r="F16" s="889"/>
      <c r="G16" s="612"/>
      <c r="H16" s="610"/>
      <c r="I16" s="610"/>
      <c r="J16" s="610"/>
      <c r="K16" s="610"/>
      <c r="L16" s="610"/>
      <c r="M16" s="610"/>
      <c r="N16" s="610"/>
      <c r="O16" s="610"/>
      <c r="P16" s="610"/>
      <c r="Q16" s="610"/>
      <c r="R16" s="610"/>
      <c r="S16" s="610"/>
      <c r="T16" s="610"/>
      <c r="U16" s="610"/>
      <c r="V16" s="611"/>
    </row>
    <row r="17" spans="2:22" s="7" customFormat="1" ht="13.5" customHeight="1" x14ac:dyDescent="0.15">
      <c r="B17" s="890"/>
      <c r="C17" s="857"/>
      <c r="D17" s="858"/>
      <c r="E17" s="858"/>
      <c r="F17" s="859"/>
      <c r="G17" s="612"/>
      <c r="H17" s="610"/>
      <c r="I17" s="610"/>
      <c r="J17" s="610"/>
      <c r="K17" s="610"/>
      <c r="L17" s="610"/>
      <c r="M17" s="610"/>
      <c r="N17" s="610"/>
      <c r="O17" s="610"/>
      <c r="P17" s="610"/>
      <c r="Q17" s="610"/>
      <c r="R17" s="610"/>
      <c r="S17" s="610"/>
      <c r="T17" s="610"/>
      <c r="U17" s="610"/>
      <c r="V17" s="611"/>
    </row>
    <row r="18" spans="2:22" s="7" customFormat="1" ht="13.5" customHeight="1" x14ac:dyDescent="0.15">
      <c r="C18" s="887" t="s">
        <v>13</v>
      </c>
      <c r="D18" s="888"/>
      <c r="E18" s="888"/>
      <c r="F18" s="889"/>
      <c r="G18" s="612"/>
      <c r="H18" s="610"/>
      <c r="I18" s="610"/>
      <c r="J18" s="610"/>
      <c r="K18" s="610"/>
      <c r="L18" s="610"/>
      <c r="M18" s="610"/>
      <c r="N18" s="610"/>
      <c r="O18" s="610"/>
      <c r="P18" s="610"/>
      <c r="Q18" s="610"/>
      <c r="R18" s="610"/>
      <c r="S18" s="610"/>
      <c r="T18" s="610"/>
      <c r="U18" s="610"/>
      <c r="V18" s="611"/>
    </row>
    <row r="19" spans="2:22" s="7" customFormat="1" ht="13.5" customHeight="1" x14ac:dyDescent="0.15">
      <c r="C19" s="857"/>
      <c r="D19" s="858"/>
      <c r="E19" s="858"/>
      <c r="F19" s="859"/>
      <c r="G19" s="612"/>
      <c r="H19" s="610"/>
      <c r="I19" s="610"/>
      <c r="J19" s="610"/>
      <c r="K19" s="610"/>
      <c r="L19" s="610"/>
      <c r="M19" s="610"/>
      <c r="N19" s="610"/>
      <c r="O19" s="610"/>
      <c r="P19" s="610"/>
      <c r="Q19" s="610"/>
      <c r="R19" s="610"/>
      <c r="S19" s="610"/>
      <c r="T19" s="610"/>
      <c r="U19" s="610"/>
      <c r="V19" s="611"/>
    </row>
    <row r="20" spans="2:22" s="7" customFormat="1" ht="13.5" customHeight="1" x14ac:dyDescent="0.15">
      <c r="C20" s="887" t="s">
        <v>14</v>
      </c>
      <c r="D20" s="888"/>
      <c r="E20" s="888"/>
      <c r="F20" s="889"/>
      <c r="G20" s="612"/>
      <c r="H20" s="610"/>
      <c r="I20" s="610"/>
      <c r="J20" s="610"/>
      <c r="K20" s="610"/>
      <c r="L20" s="610"/>
      <c r="M20" s="610"/>
      <c r="N20" s="610"/>
      <c r="O20" s="610"/>
      <c r="P20" s="610"/>
      <c r="Q20" s="610"/>
      <c r="R20" s="610"/>
      <c r="S20" s="610"/>
      <c r="T20" s="610"/>
      <c r="U20" s="610"/>
      <c r="V20" s="611"/>
    </row>
    <row r="21" spans="2:22" s="7" customFormat="1" ht="13.5" customHeight="1" x14ac:dyDescent="0.15">
      <c r="C21" s="857"/>
      <c r="D21" s="858"/>
      <c r="E21" s="858"/>
      <c r="F21" s="859"/>
      <c r="G21" s="612"/>
      <c r="H21" s="610"/>
      <c r="I21" s="610"/>
      <c r="J21" s="610"/>
      <c r="K21" s="610"/>
      <c r="L21" s="610"/>
      <c r="M21" s="610"/>
      <c r="N21" s="610"/>
      <c r="O21" s="610"/>
      <c r="P21" s="610"/>
      <c r="Q21" s="610"/>
      <c r="R21" s="610"/>
      <c r="S21" s="610"/>
      <c r="T21" s="610"/>
      <c r="U21" s="610"/>
      <c r="V21" s="611"/>
    </row>
    <row r="22" spans="2:22" s="7" customFormat="1" ht="13.5" customHeight="1" x14ac:dyDescent="0.15">
      <c r="C22" s="887" t="s">
        <v>2232</v>
      </c>
      <c r="D22" s="888"/>
      <c r="E22" s="888"/>
      <c r="F22" s="889"/>
      <c r="G22" s="612"/>
      <c r="H22" s="610"/>
      <c r="I22" s="610"/>
      <c r="J22" s="610"/>
      <c r="K22" s="610"/>
      <c r="L22" s="610"/>
      <c r="M22" s="610"/>
      <c r="N22" s="610"/>
      <c r="O22" s="610"/>
      <c r="P22" s="610"/>
      <c r="Q22" s="610"/>
      <c r="R22" s="610"/>
      <c r="S22" s="610"/>
      <c r="T22" s="610"/>
      <c r="U22" s="610"/>
      <c r="V22" s="611"/>
    </row>
    <row r="23" spans="2:22" s="7" customFormat="1" ht="13.5" customHeight="1" x14ac:dyDescent="0.15">
      <c r="C23" s="857"/>
      <c r="D23" s="858"/>
      <c r="E23" s="858"/>
      <c r="F23" s="859"/>
      <c r="G23" s="612"/>
      <c r="H23" s="610"/>
      <c r="I23" s="610"/>
      <c r="J23" s="610"/>
      <c r="K23" s="610"/>
      <c r="L23" s="610"/>
      <c r="M23" s="610"/>
      <c r="N23" s="610"/>
      <c r="O23" s="610"/>
      <c r="P23" s="610"/>
      <c r="Q23" s="610"/>
      <c r="R23" s="610"/>
      <c r="S23" s="610"/>
      <c r="T23" s="610"/>
      <c r="U23" s="610"/>
      <c r="V23" s="611"/>
    </row>
    <row r="24" spans="2:22" s="7" customFormat="1" ht="13.5" customHeight="1" x14ac:dyDescent="0.15">
      <c r="C24" s="887" t="s">
        <v>2236</v>
      </c>
      <c r="D24" s="888"/>
      <c r="E24" s="888"/>
      <c r="F24" s="889"/>
      <c r="G24" s="612"/>
      <c r="H24" s="610"/>
      <c r="I24" s="610"/>
      <c r="J24" s="610"/>
      <c r="K24" s="610"/>
      <c r="L24" s="610"/>
      <c r="M24" s="610"/>
      <c r="N24" s="610"/>
      <c r="O24" s="610"/>
      <c r="P24" s="610"/>
      <c r="Q24" s="610"/>
      <c r="R24" s="610"/>
      <c r="S24" s="610"/>
      <c r="T24" s="610"/>
      <c r="U24" s="610"/>
      <c r="V24" s="611"/>
    </row>
    <row r="25" spans="2:22" s="7" customFormat="1" ht="13.5" customHeight="1" thickBot="1" x14ac:dyDescent="0.2">
      <c r="C25" s="854"/>
      <c r="D25" s="855"/>
      <c r="E25" s="855"/>
      <c r="F25" s="856"/>
      <c r="G25" s="612"/>
      <c r="H25" s="610"/>
      <c r="I25" s="610"/>
      <c r="J25" s="610"/>
      <c r="K25" s="610"/>
      <c r="L25" s="610"/>
      <c r="M25" s="610"/>
      <c r="N25" s="610"/>
      <c r="O25" s="610"/>
      <c r="P25" s="610"/>
      <c r="Q25" s="610"/>
      <c r="R25" s="610"/>
      <c r="S25" s="610"/>
      <c r="T25" s="610"/>
      <c r="U25" s="610"/>
      <c r="V25" s="611"/>
    </row>
    <row r="26" spans="2:22" s="7" customFormat="1" ht="13.5" customHeight="1" thickTop="1" x14ac:dyDescent="0.15">
      <c r="B26" s="9"/>
      <c r="C26" s="593" t="s">
        <v>20</v>
      </c>
      <c r="D26" s="1034"/>
      <c r="E26" s="1034"/>
      <c r="F26" s="1035"/>
      <c r="G26" s="1087">
        <f>SUM(G8:H25)</f>
        <v>0</v>
      </c>
      <c r="H26" s="1085"/>
      <c r="I26" s="1085">
        <f>SUM(I8:J25)</f>
        <v>0</v>
      </c>
      <c r="J26" s="1085"/>
      <c r="K26" s="1085">
        <f>SUM(K8:L25)</f>
        <v>0</v>
      </c>
      <c r="L26" s="1085"/>
      <c r="M26" s="1085">
        <f>SUM(M8:N25)</f>
        <v>0</v>
      </c>
      <c r="N26" s="1085"/>
      <c r="O26" s="1085">
        <f>SUM(O8:P25)</f>
        <v>0</v>
      </c>
      <c r="P26" s="1085"/>
      <c r="Q26" s="1085">
        <f>SUM(Q8:R25)</f>
        <v>0</v>
      </c>
      <c r="R26" s="1085"/>
      <c r="S26" s="1085">
        <f>SUM(S8:T25)</f>
        <v>0</v>
      </c>
      <c r="T26" s="1085"/>
      <c r="U26" s="1085">
        <f>SUM(U8:V25)</f>
        <v>0</v>
      </c>
      <c r="V26" s="1107"/>
    </row>
    <row r="27" spans="2:22" s="7" customFormat="1" ht="13.5" customHeight="1" thickBot="1" x14ac:dyDescent="0.2">
      <c r="B27" s="9"/>
      <c r="C27" s="1036"/>
      <c r="D27" s="1037"/>
      <c r="E27" s="1037"/>
      <c r="F27" s="1038"/>
      <c r="G27" s="1088"/>
      <c r="H27" s="1086"/>
      <c r="I27" s="1086"/>
      <c r="J27" s="1086"/>
      <c r="K27" s="1086"/>
      <c r="L27" s="1086"/>
      <c r="M27" s="1086"/>
      <c r="N27" s="1086"/>
      <c r="O27" s="1086"/>
      <c r="P27" s="1086"/>
      <c r="Q27" s="1086"/>
      <c r="R27" s="1086"/>
      <c r="S27" s="1086"/>
      <c r="T27" s="1086"/>
      <c r="U27" s="1086"/>
      <c r="V27" s="1108"/>
    </row>
    <row r="29" spans="2:22" ht="30" customHeight="1" thickBot="1" x14ac:dyDescent="0.2">
      <c r="R29" s="42"/>
      <c r="S29" s="124" t="s">
        <v>21</v>
      </c>
      <c r="T29" s="42"/>
      <c r="U29" s="42"/>
    </row>
    <row r="30" spans="2:22" ht="20.100000000000001" customHeight="1" x14ac:dyDescent="0.15">
      <c r="C30" s="909"/>
      <c r="D30" s="910"/>
      <c r="E30" s="910"/>
      <c r="F30" s="1111"/>
      <c r="G30" s="1043" t="s">
        <v>4</v>
      </c>
      <c r="H30" s="1044"/>
      <c r="I30" s="1044"/>
      <c r="J30" s="1044"/>
      <c r="K30" s="1044"/>
      <c r="L30" s="1044"/>
      <c r="M30" s="1044"/>
      <c r="N30" s="1044"/>
      <c r="O30" s="1044"/>
      <c r="P30" s="1044"/>
      <c r="Q30" s="1044"/>
      <c r="R30" s="1044"/>
      <c r="S30" s="1044"/>
      <c r="T30" s="1044"/>
      <c r="U30" s="1044"/>
      <c r="V30" s="1045"/>
    </row>
    <row r="31" spans="2:22" ht="15.95" customHeight="1" x14ac:dyDescent="0.15">
      <c r="C31" s="911"/>
      <c r="D31" s="912"/>
      <c r="E31" s="912"/>
      <c r="F31" s="1112"/>
      <c r="G31" s="1103" t="s">
        <v>52</v>
      </c>
      <c r="H31" s="1101"/>
      <c r="I31" s="850" t="s">
        <v>57</v>
      </c>
      <c r="J31" s="1101"/>
      <c r="K31" s="1096" t="s">
        <v>56</v>
      </c>
      <c r="L31" s="1105"/>
      <c r="M31" s="850" t="s">
        <v>54</v>
      </c>
      <c r="N31" s="1101"/>
      <c r="O31" s="850" t="s">
        <v>53</v>
      </c>
      <c r="P31" s="1101"/>
      <c r="Q31" s="850" t="s">
        <v>55</v>
      </c>
      <c r="R31" s="1101"/>
      <c r="S31" s="850" t="s">
        <v>58</v>
      </c>
      <c r="T31" s="1101"/>
      <c r="U31" s="850" t="s">
        <v>127</v>
      </c>
      <c r="V31" s="851"/>
    </row>
    <row r="32" spans="2:22" ht="15.95" customHeight="1" thickBot="1" x14ac:dyDescent="0.2">
      <c r="C32" s="913"/>
      <c r="D32" s="914"/>
      <c r="E32" s="914"/>
      <c r="F32" s="1113"/>
      <c r="G32" s="1104"/>
      <c r="H32" s="1102"/>
      <c r="I32" s="852"/>
      <c r="J32" s="1102"/>
      <c r="K32" s="1098"/>
      <c r="L32" s="1106"/>
      <c r="M32" s="852"/>
      <c r="N32" s="1102"/>
      <c r="O32" s="852"/>
      <c r="P32" s="1102"/>
      <c r="Q32" s="852"/>
      <c r="R32" s="1102"/>
      <c r="S32" s="852"/>
      <c r="T32" s="1102"/>
      <c r="U32" s="852"/>
      <c r="V32" s="853"/>
    </row>
    <row r="33" spans="3:22" ht="13.5" customHeight="1" x14ac:dyDescent="0.15">
      <c r="C33" s="854" t="s">
        <v>8</v>
      </c>
      <c r="D33" s="855"/>
      <c r="E33" s="855"/>
      <c r="F33" s="856"/>
      <c r="G33" s="1100"/>
      <c r="H33" s="1049"/>
      <c r="I33" s="1049"/>
      <c r="J33" s="1049"/>
      <c r="K33" s="632"/>
      <c r="L33" s="632"/>
      <c r="M33" s="632"/>
      <c r="N33" s="632"/>
      <c r="O33" s="632"/>
      <c r="P33" s="632"/>
      <c r="Q33" s="1049"/>
      <c r="R33" s="1049"/>
      <c r="S33" s="1049"/>
      <c r="T33" s="1049"/>
      <c r="U33" s="1049"/>
      <c r="V33" s="1050"/>
    </row>
    <row r="34" spans="3:22" ht="13.5" customHeight="1" x14ac:dyDescent="0.15">
      <c r="C34" s="857"/>
      <c r="D34" s="858"/>
      <c r="E34" s="858"/>
      <c r="F34" s="859"/>
      <c r="G34" s="612"/>
      <c r="H34" s="610"/>
      <c r="I34" s="610"/>
      <c r="J34" s="610"/>
      <c r="K34" s="610"/>
      <c r="L34" s="610"/>
      <c r="M34" s="610"/>
      <c r="N34" s="610"/>
      <c r="O34" s="610"/>
      <c r="P34" s="610"/>
      <c r="Q34" s="610"/>
      <c r="R34" s="610"/>
      <c r="S34" s="610"/>
      <c r="T34" s="610"/>
      <c r="U34" s="610"/>
      <c r="V34" s="611"/>
    </row>
    <row r="35" spans="3:22" ht="13.5" customHeight="1" x14ac:dyDescent="0.15">
      <c r="C35" s="887" t="s">
        <v>9</v>
      </c>
      <c r="D35" s="888"/>
      <c r="E35" s="888"/>
      <c r="F35" s="889"/>
      <c r="G35" s="612"/>
      <c r="H35" s="610"/>
      <c r="I35" s="610"/>
      <c r="J35" s="610"/>
      <c r="K35" s="610"/>
      <c r="L35" s="610"/>
      <c r="M35" s="610"/>
      <c r="N35" s="610"/>
      <c r="O35" s="610"/>
      <c r="P35" s="610"/>
      <c r="Q35" s="610"/>
      <c r="R35" s="610"/>
      <c r="S35" s="610"/>
      <c r="T35" s="610"/>
      <c r="U35" s="610"/>
      <c r="V35" s="611"/>
    </row>
    <row r="36" spans="3:22" ht="13.5" customHeight="1" x14ac:dyDescent="0.15">
      <c r="C36" s="857"/>
      <c r="D36" s="858"/>
      <c r="E36" s="858"/>
      <c r="F36" s="859"/>
      <c r="G36" s="612"/>
      <c r="H36" s="610"/>
      <c r="I36" s="610"/>
      <c r="J36" s="610"/>
      <c r="K36" s="610"/>
      <c r="L36" s="610"/>
      <c r="M36" s="610"/>
      <c r="N36" s="610"/>
      <c r="O36" s="610"/>
      <c r="P36" s="610"/>
      <c r="Q36" s="610"/>
      <c r="R36" s="610"/>
      <c r="S36" s="610"/>
      <c r="T36" s="610"/>
      <c r="U36" s="610"/>
      <c r="V36" s="611"/>
    </row>
    <row r="37" spans="3:22" ht="15.95" customHeight="1" x14ac:dyDescent="0.15">
      <c r="C37" s="887" t="s">
        <v>10</v>
      </c>
      <c r="D37" s="888"/>
      <c r="E37" s="888"/>
      <c r="F37" s="889"/>
      <c r="G37" s="612"/>
      <c r="H37" s="610"/>
      <c r="I37" s="610"/>
      <c r="J37" s="610"/>
      <c r="K37" s="610"/>
      <c r="L37" s="610"/>
      <c r="M37" s="610"/>
      <c r="N37" s="610"/>
      <c r="O37" s="610"/>
      <c r="P37" s="610"/>
      <c r="Q37" s="610"/>
      <c r="R37" s="610"/>
      <c r="S37" s="610"/>
      <c r="T37" s="610"/>
      <c r="U37" s="610"/>
      <c r="V37" s="611"/>
    </row>
    <row r="38" spans="3:22" ht="15.95" customHeight="1" x14ac:dyDescent="0.15">
      <c r="C38" s="857"/>
      <c r="D38" s="858"/>
      <c r="E38" s="858"/>
      <c r="F38" s="859"/>
      <c r="G38" s="612"/>
      <c r="H38" s="610"/>
      <c r="I38" s="610"/>
      <c r="J38" s="610"/>
      <c r="K38" s="610"/>
      <c r="L38" s="610"/>
      <c r="M38" s="610"/>
      <c r="N38" s="610"/>
      <c r="O38" s="610"/>
      <c r="P38" s="610"/>
      <c r="Q38" s="610"/>
      <c r="R38" s="610"/>
      <c r="S38" s="610"/>
      <c r="T38" s="610"/>
      <c r="U38" s="610"/>
      <c r="V38" s="611"/>
    </row>
    <row r="39" spans="3:22" ht="13.5" customHeight="1" x14ac:dyDescent="0.15">
      <c r="C39" s="887" t="s">
        <v>1164</v>
      </c>
      <c r="D39" s="888"/>
      <c r="E39" s="888"/>
      <c r="F39" s="889"/>
      <c r="G39" s="612"/>
      <c r="H39" s="610"/>
      <c r="I39" s="610"/>
      <c r="J39" s="610"/>
      <c r="K39" s="610"/>
      <c r="L39" s="610"/>
      <c r="M39" s="610"/>
      <c r="N39" s="610"/>
      <c r="O39" s="610"/>
      <c r="P39" s="610"/>
      <c r="Q39" s="610"/>
      <c r="R39" s="610"/>
      <c r="S39" s="610"/>
      <c r="T39" s="610"/>
      <c r="U39" s="610"/>
      <c r="V39" s="611"/>
    </row>
    <row r="40" spans="3:22" ht="13.5" customHeight="1" x14ac:dyDescent="0.15">
      <c r="C40" s="857"/>
      <c r="D40" s="858"/>
      <c r="E40" s="858"/>
      <c r="F40" s="859"/>
      <c r="G40" s="612"/>
      <c r="H40" s="610"/>
      <c r="I40" s="610"/>
      <c r="J40" s="610"/>
      <c r="K40" s="610"/>
      <c r="L40" s="610"/>
      <c r="M40" s="610"/>
      <c r="N40" s="610"/>
      <c r="O40" s="610"/>
      <c r="P40" s="610"/>
      <c r="Q40" s="610"/>
      <c r="R40" s="610"/>
      <c r="S40" s="610"/>
      <c r="T40" s="610"/>
      <c r="U40" s="610"/>
      <c r="V40" s="611"/>
    </row>
    <row r="41" spans="3:22" ht="13.5" customHeight="1" x14ac:dyDescent="0.15">
      <c r="C41" s="887" t="s">
        <v>1159</v>
      </c>
      <c r="D41" s="888"/>
      <c r="E41" s="888"/>
      <c r="F41" s="889"/>
      <c r="G41" s="612"/>
      <c r="H41" s="610"/>
      <c r="I41" s="610"/>
      <c r="J41" s="610"/>
      <c r="K41" s="610"/>
      <c r="L41" s="610"/>
      <c r="M41" s="610"/>
      <c r="N41" s="610"/>
      <c r="O41" s="610"/>
      <c r="P41" s="610"/>
      <c r="Q41" s="610"/>
      <c r="R41" s="610"/>
      <c r="S41" s="610"/>
      <c r="T41" s="610"/>
      <c r="U41" s="610"/>
      <c r="V41" s="611"/>
    </row>
    <row r="42" spans="3:22" ht="13.5" customHeight="1" x14ac:dyDescent="0.15">
      <c r="C42" s="857"/>
      <c r="D42" s="858"/>
      <c r="E42" s="858"/>
      <c r="F42" s="859"/>
      <c r="G42" s="612"/>
      <c r="H42" s="610"/>
      <c r="I42" s="610"/>
      <c r="J42" s="610"/>
      <c r="K42" s="610"/>
      <c r="L42" s="610"/>
      <c r="M42" s="610"/>
      <c r="N42" s="610"/>
      <c r="O42" s="610"/>
      <c r="P42" s="610"/>
      <c r="Q42" s="610"/>
      <c r="R42" s="610"/>
      <c r="S42" s="610"/>
      <c r="T42" s="610"/>
      <c r="U42" s="610"/>
      <c r="V42" s="611"/>
    </row>
    <row r="43" spans="3:22" ht="13.5" customHeight="1" x14ac:dyDescent="0.15">
      <c r="C43" s="887" t="s">
        <v>13</v>
      </c>
      <c r="D43" s="888"/>
      <c r="E43" s="888"/>
      <c r="F43" s="889"/>
      <c r="G43" s="612"/>
      <c r="H43" s="610"/>
      <c r="I43" s="610"/>
      <c r="J43" s="610"/>
      <c r="K43" s="610"/>
      <c r="L43" s="610"/>
      <c r="M43" s="610"/>
      <c r="N43" s="610"/>
      <c r="O43" s="610"/>
      <c r="P43" s="610"/>
      <c r="Q43" s="610"/>
      <c r="R43" s="610"/>
      <c r="S43" s="610"/>
      <c r="T43" s="610"/>
      <c r="U43" s="610"/>
      <c r="V43" s="611"/>
    </row>
    <row r="44" spans="3:22" ht="13.5" customHeight="1" x14ac:dyDescent="0.15">
      <c r="C44" s="857"/>
      <c r="D44" s="858"/>
      <c r="E44" s="858"/>
      <c r="F44" s="859"/>
      <c r="G44" s="612"/>
      <c r="H44" s="610"/>
      <c r="I44" s="610"/>
      <c r="J44" s="610"/>
      <c r="K44" s="610"/>
      <c r="L44" s="610"/>
      <c r="M44" s="610"/>
      <c r="N44" s="610"/>
      <c r="O44" s="610"/>
      <c r="P44" s="610"/>
      <c r="Q44" s="610"/>
      <c r="R44" s="610"/>
      <c r="S44" s="610"/>
      <c r="T44" s="610"/>
      <c r="U44" s="610"/>
      <c r="V44" s="611"/>
    </row>
    <row r="45" spans="3:22" ht="13.5" customHeight="1" x14ac:dyDescent="0.15">
      <c r="C45" s="887" t="s">
        <v>14</v>
      </c>
      <c r="D45" s="888"/>
      <c r="E45" s="888"/>
      <c r="F45" s="889"/>
      <c r="G45" s="612"/>
      <c r="H45" s="610"/>
      <c r="I45" s="610"/>
      <c r="J45" s="610"/>
      <c r="K45" s="610"/>
      <c r="L45" s="610"/>
      <c r="M45" s="610"/>
      <c r="N45" s="610"/>
      <c r="O45" s="610"/>
      <c r="P45" s="610"/>
      <c r="Q45" s="610"/>
      <c r="R45" s="610"/>
      <c r="S45" s="610"/>
      <c r="T45" s="610"/>
      <c r="U45" s="610"/>
      <c r="V45" s="611"/>
    </row>
    <row r="46" spans="3:22" ht="13.5" customHeight="1" x14ac:dyDescent="0.15">
      <c r="C46" s="857"/>
      <c r="D46" s="858"/>
      <c r="E46" s="858"/>
      <c r="F46" s="859"/>
      <c r="G46" s="612"/>
      <c r="H46" s="610"/>
      <c r="I46" s="610"/>
      <c r="J46" s="610"/>
      <c r="K46" s="610"/>
      <c r="L46" s="610"/>
      <c r="M46" s="610"/>
      <c r="N46" s="610"/>
      <c r="O46" s="610"/>
      <c r="P46" s="610"/>
      <c r="Q46" s="610"/>
      <c r="R46" s="610"/>
      <c r="S46" s="610"/>
      <c r="T46" s="610"/>
      <c r="U46" s="610"/>
      <c r="V46" s="611"/>
    </row>
    <row r="47" spans="3:22" ht="13.5" customHeight="1" x14ac:dyDescent="0.15">
      <c r="C47" s="887" t="s">
        <v>2232</v>
      </c>
      <c r="D47" s="888"/>
      <c r="E47" s="888"/>
      <c r="F47" s="889"/>
      <c r="G47" s="612"/>
      <c r="H47" s="610"/>
      <c r="I47" s="610"/>
      <c r="J47" s="610"/>
      <c r="K47" s="610"/>
      <c r="L47" s="610"/>
      <c r="M47" s="610"/>
      <c r="N47" s="610"/>
      <c r="O47" s="610"/>
      <c r="P47" s="610"/>
      <c r="Q47" s="610"/>
      <c r="R47" s="610"/>
      <c r="S47" s="610"/>
      <c r="T47" s="610"/>
      <c r="U47" s="610"/>
      <c r="V47" s="611"/>
    </row>
    <row r="48" spans="3:22" ht="13.5" customHeight="1" x14ac:dyDescent="0.15">
      <c r="C48" s="857"/>
      <c r="D48" s="858"/>
      <c r="E48" s="858"/>
      <c r="F48" s="859"/>
      <c r="G48" s="612"/>
      <c r="H48" s="610"/>
      <c r="I48" s="610"/>
      <c r="J48" s="610"/>
      <c r="K48" s="610"/>
      <c r="L48" s="610"/>
      <c r="M48" s="610"/>
      <c r="N48" s="610"/>
      <c r="O48" s="610"/>
      <c r="P48" s="610"/>
      <c r="Q48" s="610"/>
      <c r="R48" s="610"/>
      <c r="S48" s="610"/>
      <c r="T48" s="610"/>
      <c r="U48" s="610"/>
      <c r="V48" s="611"/>
    </row>
    <row r="49" spans="2:22" ht="13.5" customHeight="1" x14ac:dyDescent="0.15">
      <c r="C49" s="887" t="s">
        <v>2236</v>
      </c>
      <c r="D49" s="888"/>
      <c r="E49" s="888"/>
      <c r="F49" s="889"/>
      <c r="G49" s="612"/>
      <c r="H49" s="610"/>
      <c r="I49" s="610"/>
      <c r="J49" s="610"/>
      <c r="K49" s="610"/>
      <c r="L49" s="610"/>
      <c r="M49" s="610"/>
      <c r="N49" s="610"/>
      <c r="O49" s="610"/>
      <c r="P49" s="610"/>
      <c r="Q49" s="610"/>
      <c r="R49" s="610"/>
      <c r="S49" s="610"/>
      <c r="T49" s="610"/>
      <c r="U49" s="610"/>
      <c r="V49" s="611"/>
    </row>
    <row r="50" spans="2:22" ht="13.5" customHeight="1" thickBot="1" x14ac:dyDescent="0.2">
      <c r="C50" s="854"/>
      <c r="D50" s="855"/>
      <c r="E50" s="855"/>
      <c r="F50" s="856"/>
      <c r="G50" s="612"/>
      <c r="H50" s="610"/>
      <c r="I50" s="610"/>
      <c r="J50" s="610"/>
      <c r="K50" s="610"/>
      <c r="L50" s="610"/>
      <c r="M50" s="610"/>
      <c r="N50" s="610"/>
      <c r="O50" s="610"/>
      <c r="P50" s="610"/>
      <c r="Q50" s="610"/>
      <c r="R50" s="610"/>
      <c r="S50" s="610"/>
      <c r="T50" s="610"/>
      <c r="U50" s="610"/>
      <c r="V50" s="611"/>
    </row>
    <row r="51" spans="2:22" ht="13.5" customHeight="1" thickTop="1" x14ac:dyDescent="0.15">
      <c r="B51" s="9"/>
      <c r="C51" s="593" t="s">
        <v>20</v>
      </c>
      <c r="D51" s="1034"/>
      <c r="E51" s="1034"/>
      <c r="F51" s="1035"/>
      <c r="G51" s="1087">
        <f>SUM(G33:H50)</f>
        <v>0</v>
      </c>
      <c r="H51" s="1085"/>
      <c r="I51" s="1085">
        <f>SUM(I33:J50)</f>
        <v>0</v>
      </c>
      <c r="J51" s="1085"/>
      <c r="K51" s="1085">
        <f>SUM(K33:L50)</f>
        <v>0</v>
      </c>
      <c r="L51" s="1085"/>
      <c r="M51" s="1085">
        <f>SUM(M33:N50)</f>
        <v>0</v>
      </c>
      <c r="N51" s="1085"/>
      <c r="O51" s="1085">
        <f>SUM(O33:P50)</f>
        <v>0</v>
      </c>
      <c r="P51" s="1085"/>
      <c r="Q51" s="1085">
        <f>SUM(Q33:R50)</f>
        <v>0</v>
      </c>
      <c r="R51" s="1085"/>
      <c r="S51" s="1085">
        <f>SUM(S33:T50)</f>
        <v>0</v>
      </c>
      <c r="T51" s="1085"/>
      <c r="U51" s="1085">
        <f>SUM(U33:V50)</f>
        <v>0</v>
      </c>
      <c r="V51" s="1107"/>
    </row>
    <row r="52" spans="2:22" ht="13.5" customHeight="1" thickBot="1" x14ac:dyDescent="0.2">
      <c r="B52" s="9"/>
      <c r="C52" s="1036"/>
      <c r="D52" s="1037"/>
      <c r="E52" s="1037"/>
      <c r="F52" s="1038"/>
      <c r="G52" s="1088"/>
      <c r="H52" s="1086"/>
      <c r="I52" s="1086"/>
      <c r="J52" s="1086"/>
      <c r="K52" s="1086"/>
      <c r="L52" s="1086"/>
      <c r="M52" s="1086"/>
      <c r="N52" s="1086"/>
      <c r="O52" s="1086"/>
      <c r="P52" s="1086"/>
      <c r="Q52" s="1086"/>
      <c r="R52" s="1086"/>
      <c r="S52" s="1086"/>
      <c r="T52" s="1086"/>
      <c r="U52" s="1086"/>
      <c r="V52" s="1108"/>
    </row>
    <row r="53" spans="2:22" x14ac:dyDescent="0.15">
      <c r="G53" s="930"/>
      <c r="H53" s="930"/>
      <c r="I53" s="930"/>
      <c r="J53" s="930"/>
      <c r="K53" s="930"/>
      <c r="L53" s="930"/>
      <c r="M53" s="930"/>
      <c r="N53" s="930"/>
      <c r="O53" s="8"/>
      <c r="P53" s="8"/>
      <c r="Q53" s="930"/>
      <c r="R53" s="930"/>
      <c r="S53" s="8"/>
      <c r="T53" s="8"/>
      <c r="U53" s="930"/>
      <c r="V53" s="930"/>
    </row>
    <row r="54" spans="2:22" x14ac:dyDescent="0.15">
      <c r="G54" s="930"/>
      <c r="H54" s="930"/>
      <c r="I54" s="930"/>
      <c r="J54" s="930"/>
      <c r="K54" s="930"/>
      <c r="L54" s="930"/>
      <c r="M54" s="930"/>
      <c r="N54" s="930"/>
      <c r="O54" s="8"/>
      <c r="P54" s="8"/>
      <c r="Q54" s="930"/>
      <c r="R54" s="930"/>
      <c r="S54" s="8"/>
      <c r="T54" s="8"/>
      <c r="U54" s="930"/>
      <c r="V54" s="930"/>
    </row>
  </sheetData>
  <sheetProtection sheet="1" objects="1" scenarios="1" selectLockedCells="1"/>
  <mergeCells count="209">
    <mergeCell ref="U31:V32"/>
    <mergeCell ref="O31:P32"/>
    <mergeCell ref="G26:H27"/>
    <mergeCell ref="I26:J27"/>
    <mergeCell ref="K26:L27"/>
    <mergeCell ref="M26:N27"/>
    <mergeCell ref="Q26:R27"/>
    <mergeCell ref="C2:S3"/>
    <mergeCell ref="A1:V1"/>
    <mergeCell ref="O12:P13"/>
    <mergeCell ref="O14:P15"/>
    <mergeCell ref="O16:P17"/>
    <mergeCell ref="Q16:R17"/>
    <mergeCell ref="S31:T32"/>
    <mergeCell ref="U24:V25"/>
    <mergeCell ref="U20:V21"/>
    <mergeCell ref="C30:F32"/>
    <mergeCell ref="C26:F27"/>
    <mergeCell ref="U26:V27"/>
    <mergeCell ref="S20:T21"/>
    <mergeCell ref="S22:T23"/>
    <mergeCell ref="S24:T25"/>
    <mergeCell ref="S26:T27"/>
    <mergeCell ref="O26:P27"/>
    <mergeCell ref="G53:H54"/>
    <mergeCell ref="I53:J54"/>
    <mergeCell ref="K53:L54"/>
    <mergeCell ref="M53:N54"/>
    <mergeCell ref="Q53:R54"/>
    <mergeCell ref="U53:V54"/>
    <mergeCell ref="C51:F52"/>
    <mergeCell ref="G51:H52"/>
    <mergeCell ref="I51:J52"/>
    <mergeCell ref="K51:L52"/>
    <mergeCell ref="M51:N52"/>
    <mergeCell ref="Q51:R52"/>
    <mergeCell ref="U51:V52"/>
    <mergeCell ref="O51:P52"/>
    <mergeCell ref="S51:T52"/>
    <mergeCell ref="U49:V50"/>
    <mergeCell ref="O49:P50"/>
    <mergeCell ref="S49:T50"/>
    <mergeCell ref="C49:F50"/>
    <mergeCell ref="G49:H50"/>
    <mergeCell ref="I49:J50"/>
    <mergeCell ref="K49:L50"/>
    <mergeCell ref="M49:N50"/>
    <mergeCell ref="Q49:R50"/>
    <mergeCell ref="U45:V46"/>
    <mergeCell ref="C47:F48"/>
    <mergeCell ref="G47:H48"/>
    <mergeCell ref="I47:J48"/>
    <mergeCell ref="K47:L48"/>
    <mergeCell ref="M47:N48"/>
    <mergeCell ref="Q47:R48"/>
    <mergeCell ref="U47:V48"/>
    <mergeCell ref="C45:F46"/>
    <mergeCell ref="G45:H46"/>
    <mergeCell ref="I45:J46"/>
    <mergeCell ref="K45:L46"/>
    <mergeCell ref="M45:N46"/>
    <mergeCell ref="Q45:R46"/>
    <mergeCell ref="O45:P46"/>
    <mergeCell ref="S45:T46"/>
    <mergeCell ref="O47:P48"/>
    <mergeCell ref="S47:T48"/>
    <mergeCell ref="S37:T38"/>
    <mergeCell ref="U41:V42"/>
    <mergeCell ref="C43:F44"/>
    <mergeCell ref="G43:H44"/>
    <mergeCell ref="I43:J44"/>
    <mergeCell ref="K43:L44"/>
    <mergeCell ref="M43:N44"/>
    <mergeCell ref="Q43:R44"/>
    <mergeCell ref="U43:V44"/>
    <mergeCell ref="O41:P42"/>
    <mergeCell ref="S41:T42"/>
    <mergeCell ref="C41:F42"/>
    <mergeCell ref="G41:H42"/>
    <mergeCell ref="I41:J42"/>
    <mergeCell ref="K41:L42"/>
    <mergeCell ref="M41:N42"/>
    <mergeCell ref="Q41:R42"/>
    <mergeCell ref="O43:P44"/>
    <mergeCell ref="S43:T44"/>
    <mergeCell ref="Q33:R34"/>
    <mergeCell ref="C35:F36"/>
    <mergeCell ref="O35:P36"/>
    <mergeCell ref="S35:T36"/>
    <mergeCell ref="O33:P34"/>
    <mergeCell ref="S33:T34"/>
    <mergeCell ref="U33:V34"/>
    <mergeCell ref="U37:V38"/>
    <mergeCell ref="C39:F40"/>
    <mergeCell ref="G39:H40"/>
    <mergeCell ref="I39:J40"/>
    <mergeCell ref="K39:L40"/>
    <mergeCell ref="M39:N40"/>
    <mergeCell ref="Q39:R40"/>
    <mergeCell ref="U39:V40"/>
    <mergeCell ref="O39:P40"/>
    <mergeCell ref="S39:T40"/>
    <mergeCell ref="C37:F38"/>
    <mergeCell ref="G37:H38"/>
    <mergeCell ref="I37:J38"/>
    <mergeCell ref="K37:L38"/>
    <mergeCell ref="M37:N38"/>
    <mergeCell ref="Q37:R38"/>
    <mergeCell ref="O37:P38"/>
    <mergeCell ref="O24:P25"/>
    <mergeCell ref="C24:F25"/>
    <mergeCell ref="G24:H25"/>
    <mergeCell ref="I24:J25"/>
    <mergeCell ref="K24:L25"/>
    <mergeCell ref="M24:N25"/>
    <mergeCell ref="Q24:R25"/>
    <mergeCell ref="G35:H36"/>
    <mergeCell ref="I35:J36"/>
    <mergeCell ref="K35:L36"/>
    <mergeCell ref="M35:N36"/>
    <mergeCell ref="Q35:R36"/>
    <mergeCell ref="M31:N32"/>
    <mergeCell ref="Q31:R32"/>
    <mergeCell ref="G30:V30"/>
    <mergeCell ref="G31:H32"/>
    <mergeCell ref="I31:J32"/>
    <mergeCell ref="K31:L32"/>
    <mergeCell ref="U35:V36"/>
    <mergeCell ref="C33:F34"/>
    <mergeCell ref="G33:H34"/>
    <mergeCell ref="I33:J34"/>
    <mergeCell ref="K33:L34"/>
    <mergeCell ref="M33:N34"/>
    <mergeCell ref="C18:F19"/>
    <mergeCell ref="G18:H19"/>
    <mergeCell ref="I18:J19"/>
    <mergeCell ref="K18:L19"/>
    <mergeCell ref="M18:N19"/>
    <mergeCell ref="Q18:R19"/>
    <mergeCell ref="U18:V19"/>
    <mergeCell ref="O18:P19"/>
    <mergeCell ref="C22:F23"/>
    <mergeCell ref="G22:H23"/>
    <mergeCell ref="I22:J23"/>
    <mergeCell ref="K22:L23"/>
    <mergeCell ref="M22:N23"/>
    <mergeCell ref="Q22:R23"/>
    <mergeCell ref="U22:V23"/>
    <mergeCell ref="O20:P21"/>
    <mergeCell ref="O22:P23"/>
    <mergeCell ref="C20:F21"/>
    <mergeCell ref="G20:H21"/>
    <mergeCell ref="I20:J21"/>
    <mergeCell ref="K20:L21"/>
    <mergeCell ref="M20:N21"/>
    <mergeCell ref="Q20:R21"/>
    <mergeCell ref="S18:T19"/>
    <mergeCell ref="B16:B17"/>
    <mergeCell ref="C16:F17"/>
    <mergeCell ref="G16:H17"/>
    <mergeCell ref="I16:J17"/>
    <mergeCell ref="K16:L17"/>
    <mergeCell ref="M16:N17"/>
    <mergeCell ref="U12:V13"/>
    <mergeCell ref="C14:F15"/>
    <mergeCell ref="G14:H15"/>
    <mergeCell ref="I14:J15"/>
    <mergeCell ref="K14:L15"/>
    <mergeCell ref="M14:N15"/>
    <mergeCell ref="Q14:R15"/>
    <mergeCell ref="U14:V15"/>
    <mergeCell ref="C12:F13"/>
    <mergeCell ref="G12:H13"/>
    <mergeCell ref="I12:J13"/>
    <mergeCell ref="K12:L13"/>
    <mergeCell ref="M12:N13"/>
    <mergeCell ref="Q12:R13"/>
    <mergeCell ref="U16:V17"/>
    <mergeCell ref="S12:T13"/>
    <mergeCell ref="S14:T15"/>
    <mergeCell ref="S16:T17"/>
    <mergeCell ref="U8:V9"/>
    <mergeCell ref="C10:F11"/>
    <mergeCell ref="G10:H11"/>
    <mergeCell ref="I10:J11"/>
    <mergeCell ref="K10:L11"/>
    <mergeCell ref="M10:N11"/>
    <mergeCell ref="Q10:R11"/>
    <mergeCell ref="U10:V11"/>
    <mergeCell ref="C8:F9"/>
    <mergeCell ref="G8:H9"/>
    <mergeCell ref="I8:J9"/>
    <mergeCell ref="K8:L9"/>
    <mergeCell ref="M8:N9"/>
    <mergeCell ref="Q8:R9"/>
    <mergeCell ref="S8:T9"/>
    <mergeCell ref="S10:T11"/>
    <mergeCell ref="O8:P9"/>
    <mergeCell ref="O10:P11"/>
    <mergeCell ref="C5:F7"/>
    <mergeCell ref="G5:V5"/>
    <mergeCell ref="G6:H7"/>
    <mergeCell ref="I6:J7"/>
    <mergeCell ref="K6:L7"/>
    <mergeCell ref="M6:N7"/>
    <mergeCell ref="Q6:R7"/>
    <mergeCell ref="U6:V7"/>
    <mergeCell ref="S6:T7"/>
    <mergeCell ref="O6:P7"/>
  </mergeCells>
  <phoneticPr fontId="5"/>
  <pageMargins left="0.51181102362204722" right="0.51181102362204722" top="0.51181102362204722" bottom="0.59055118110236227" header="0.39370078740157483" footer="0.35433070866141736"/>
  <pageSetup paperSize="9" scale="95" firstPageNumber="112" pageOrder="overThenDown" orientation="portrait" useFirstPageNumber="1" r:id="rId1"/>
  <headerFooter alignWithMargins="0">
    <oddFooter>&amp;C&amp;"ＭＳ 明朝,標準"&amp;12-14-</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41"/>
  <sheetViews>
    <sheetView view="pageBreakPreview" zoomScaleNormal="100" zoomScaleSheetLayoutView="100" workbookViewId="0">
      <selection activeCell="L20" sqref="L20:M20"/>
    </sheetView>
  </sheetViews>
  <sheetFormatPr defaultColWidth="9" defaultRowHeight="13.5" x14ac:dyDescent="0.15"/>
  <cols>
    <col min="1" max="1" width="1.5" style="1" customWidth="1"/>
    <col min="2" max="2" width="2" style="1" customWidth="1"/>
    <col min="3" max="4" width="5.5" style="1" customWidth="1"/>
    <col min="5" max="5" width="5.125" style="1" customWidth="1"/>
    <col min="6" max="25" width="3.625" style="1" customWidth="1"/>
    <col min="26" max="16384" width="9" style="1"/>
  </cols>
  <sheetData>
    <row r="1" spans="1:25" ht="24" customHeight="1" x14ac:dyDescent="0.15">
      <c r="A1" s="868" t="s">
        <v>1170</v>
      </c>
      <c r="B1" s="868"/>
      <c r="C1" s="868"/>
      <c r="D1" s="868"/>
      <c r="E1" s="868"/>
      <c r="F1" s="868"/>
      <c r="G1" s="868"/>
      <c r="H1" s="868"/>
      <c r="I1" s="868"/>
      <c r="J1" s="868"/>
      <c r="K1" s="868"/>
      <c r="L1" s="868"/>
      <c r="M1" s="868"/>
      <c r="N1" s="868"/>
      <c r="O1" s="868"/>
      <c r="P1" s="868"/>
      <c r="Q1" s="868"/>
      <c r="R1" s="868"/>
      <c r="S1" s="868"/>
      <c r="T1" s="868"/>
      <c r="U1" s="868"/>
      <c r="V1" s="868"/>
      <c r="W1" s="868"/>
      <c r="X1" s="868"/>
      <c r="Y1" s="868"/>
    </row>
    <row r="2" spans="1:25" s="19" customFormat="1" ht="24.75" customHeight="1" x14ac:dyDescent="0.15">
      <c r="A2" s="1160" t="s">
        <v>1171</v>
      </c>
      <c r="B2" s="1160"/>
      <c r="C2" s="1160"/>
      <c r="D2" s="1160"/>
      <c r="E2" s="1160"/>
      <c r="F2" s="1160"/>
      <c r="G2" s="1160"/>
      <c r="H2" s="1160"/>
      <c r="I2" s="1160"/>
      <c r="J2" s="1160"/>
      <c r="K2" s="1160"/>
      <c r="L2" s="1160"/>
      <c r="M2" s="1160"/>
      <c r="N2" s="1160"/>
      <c r="O2" s="1160"/>
      <c r="P2" s="1160"/>
      <c r="Q2" s="1160"/>
      <c r="R2" s="1160"/>
      <c r="S2" s="1160"/>
      <c r="T2" s="116"/>
    </row>
    <row r="3" spans="1:25" s="10" customFormat="1" ht="18" customHeight="1" x14ac:dyDescent="0.15">
      <c r="D3" s="117" t="s">
        <v>143</v>
      </c>
      <c r="T3" s="118"/>
    </row>
    <row r="4" spans="1:25" s="10" customFormat="1" ht="18" customHeight="1" x14ac:dyDescent="0.15">
      <c r="B4" s="117"/>
      <c r="D4" s="263" t="s">
        <v>2231</v>
      </c>
      <c r="T4" s="118"/>
      <c r="W4" s="13"/>
      <c r="X4" s="13"/>
      <c r="Y4" s="13"/>
    </row>
    <row r="5" spans="1:25" s="11" customFormat="1" ht="42.6" customHeight="1" thickBot="1" x14ac:dyDescent="0.2">
      <c r="B5" s="12"/>
      <c r="Q5" s="481"/>
      <c r="R5" s="481"/>
      <c r="S5" s="481"/>
      <c r="T5" s="13"/>
      <c r="W5" s="1161" t="s">
        <v>59</v>
      </c>
      <c r="X5" s="1161"/>
      <c r="Y5" s="1161"/>
    </row>
    <row r="6" spans="1:25" s="7" customFormat="1" ht="20.100000000000001" customHeight="1" x14ac:dyDescent="0.15">
      <c r="B6" s="870"/>
      <c r="C6" s="871"/>
      <c r="D6" s="871"/>
      <c r="E6" s="871"/>
      <c r="F6" s="1162" t="s">
        <v>3</v>
      </c>
      <c r="G6" s="1163"/>
      <c r="H6" s="1163"/>
      <c r="I6" s="1163"/>
      <c r="J6" s="1163"/>
      <c r="K6" s="1163"/>
      <c r="L6" s="1163"/>
      <c r="M6" s="1163"/>
      <c r="N6" s="1163"/>
      <c r="O6" s="1164"/>
      <c r="P6" s="1163" t="s">
        <v>4</v>
      </c>
      <c r="Q6" s="1163"/>
      <c r="R6" s="1163"/>
      <c r="S6" s="1163"/>
      <c r="T6" s="1163"/>
      <c r="U6" s="1163"/>
      <c r="V6" s="1163"/>
      <c r="W6" s="1163"/>
      <c r="X6" s="1163"/>
      <c r="Y6" s="1165"/>
    </row>
    <row r="7" spans="1:25" s="7" customFormat="1" ht="54" customHeight="1" thickBot="1" x14ac:dyDescent="0.2">
      <c r="B7" s="876"/>
      <c r="C7" s="877"/>
      <c r="D7" s="877"/>
      <c r="E7" s="877"/>
      <c r="F7" s="1143" t="s">
        <v>138</v>
      </c>
      <c r="G7" s="881"/>
      <c r="H7" s="1140" t="s">
        <v>139</v>
      </c>
      <c r="I7" s="881"/>
      <c r="J7" s="1140" t="s">
        <v>140</v>
      </c>
      <c r="K7" s="881"/>
      <c r="L7" s="1140" t="s">
        <v>141</v>
      </c>
      <c r="M7" s="881"/>
      <c r="N7" s="1141" t="s">
        <v>142</v>
      </c>
      <c r="O7" s="1142"/>
      <c r="P7" s="1143" t="s">
        <v>138</v>
      </c>
      <c r="Q7" s="881"/>
      <c r="R7" s="1140" t="s">
        <v>139</v>
      </c>
      <c r="S7" s="881"/>
      <c r="T7" s="1140" t="s">
        <v>140</v>
      </c>
      <c r="U7" s="881"/>
      <c r="V7" s="1140" t="s">
        <v>141</v>
      </c>
      <c r="W7" s="881"/>
      <c r="X7" s="1141" t="s">
        <v>142</v>
      </c>
      <c r="Y7" s="1142"/>
    </row>
    <row r="8" spans="1:25" s="7" customFormat="1" ht="20.100000000000001" customHeight="1" x14ac:dyDescent="0.15">
      <c r="B8" s="1170" t="s">
        <v>265</v>
      </c>
      <c r="C8" s="1171"/>
      <c r="D8" s="1171"/>
      <c r="E8" s="1171"/>
      <c r="F8" s="1159"/>
      <c r="G8" s="1156"/>
      <c r="H8" s="1156"/>
      <c r="I8" s="1156"/>
      <c r="J8" s="1156"/>
      <c r="K8" s="1156"/>
      <c r="L8" s="1156"/>
      <c r="M8" s="1156"/>
      <c r="N8" s="1157"/>
      <c r="O8" s="1158"/>
      <c r="P8" s="1158"/>
      <c r="Q8" s="1159"/>
      <c r="R8" s="1156"/>
      <c r="S8" s="1156"/>
      <c r="T8" s="1156"/>
      <c r="U8" s="1156"/>
      <c r="V8" s="1156"/>
      <c r="W8" s="1156"/>
      <c r="X8" s="1156"/>
      <c r="Y8" s="1157"/>
    </row>
    <row r="9" spans="1:25" s="7" customFormat="1" ht="20.100000000000001" customHeight="1" x14ac:dyDescent="0.15">
      <c r="B9" s="1168"/>
      <c r="C9" s="1169"/>
      <c r="D9" s="1169"/>
      <c r="E9" s="1169"/>
      <c r="F9" s="1154"/>
      <c r="G9" s="1152"/>
      <c r="H9" s="1152"/>
      <c r="I9" s="1152"/>
      <c r="J9" s="1152"/>
      <c r="K9" s="1152"/>
      <c r="L9" s="1152"/>
      <c r="M9" s="1152"/>
      <c r="N9" s="1153"/>
      <c r="O9" s="1155"/>
      <c r="P9" s="1155"/>
      <c r="Q9" s="1154"/>
      <c r="R9" s="1152"/>
      <c r="S9" s="1152"/>
      <c r="T9" s="1152"/>
      <c r="U9" s="1152"/>
      <c r="V9" s="1152"/>
      <c r="W9" s="1152"/>
      <c r="X9" s="1152"/>
      <c r="Y9" s="1153"/>
    </row>
    <row r="10" spans="1:25" s="7" customFormat="1" ht="20.100000000000001" customHeight="1" x14ac:dyDescent="0.15">
      <c r="B10" s="1166" t="s">
        <v>266</v>
      </c>
      <c r="C10" s="1167"/>
      <c r="D10" s="1167"/>
      <c r="E10" s="1167"/>
      <c r="F10" s="1150"/>
      <c r="G10" s="1151"/>
      <c r="H10" s="1151"/>
      <c r="I10" s="1151"/>
      <c r="J10" s="1151"/>
      <c r="K10" s="1151"/>
      <c r="L10" s="1151"/>
      <c r="M10" s="1151"/>
      <c r="N10" s="1148"/>
      <c r="O10" s="1149"/>
      <c r="P10" s="1149"/>
      <c r="Q10" s="1150"/>
      <c r="R10" s="1151"/>
      <c r="S10" s="1151"/>
      <c r="T10" s="1151"/>
      <c r="U10" s="1151"/>
      <c r="V10" s="1151"/>
      <c r="W10" s="1151"/>
      <c r="X10" s="1151"/>
      <c r="Y10" s="1148"/>
    </row>
    <row r="11" spans="1:25" s="7" customFormat="1" ht="20.100000000000001" customHeight="1" x14ac:dyDescent="0.15">
      <c r="B11" s="1168"/>
      <c r="C11" s="1169"/>
      <c r="D11" s="1169"/>
      <c r="E11" s="1169"/>
      <c r="F11" s="1154"/>
      <c r="G11" s="1152"/>
      <c r="H11" s="1152"/>
      <c r="I11" s="1152"/>
      <c r="J11" s="1152"/>
      <c r="K11" s="1152"/>
      <c r="L11" s="1152"/>
      <c r="M11" s="1152"/>
      <c r="N11" s="1153"/>
      <c r="O11" s="1155"/>
      <c r="P11" s="1155"/>
      <c r="Q11" s="1154"/>
      <c r="R11" s="1152"/>
      <c r="S11" s="1152"/>
      <c r="T11" s="1152"/>
      <c r="U11" s="1152"/>
      <c r="V11" s="1152"/>
      <c r="W11" s="1152"/>
      <c r="X11" s="1152"/>
      <c r="Y11" s="1153"/>
    </row>
    <row r="12" spans="1:25" s="7" customFormat="1" ht="20.100000000000001" customHeight="1" x14ac:dyDescent="0.15">
      <c r="B12" s="1166" t="s">
        <v>60</v>
      </c>
      <c r="C12" s="1167"/>
      <c r="D12" s="1167"/>
      <c r="E12" s="1167"/>
      <c r="F12" s="1150"/>
      <c r="G12" s="1151"/>
      <c r="H12" s="1151"/>
      <c r="I12" s="1151"/>
      <c r="J12" s="1151"/>
      <c r="K12" s="1151"/>
      <c r="L12" s="1151"/>
      <c r="M12" s="1151"/>
      <c r="N12" s="1148"/>
      <c r="O12" s="1149"/>
      <c r="P12" s="1149"/>
      <c r="Q12" s="1150"/>
      <c r="R12" s="1151"/>
      <c r="S12" s="1151"/>
      <c r="T12" s="1151"/>
      <c r="U12" s="1151"/>
      <c r="V12" s="1151"/>
      <c r="W12" s="1151"/>
      <c r="X12" s="1151"/>
      <c r="Y12" s="1148"/>
    </row>
    <row r="13" spans="1:25" s="7" customFormat="1" ht="20.100000000000001" customHeight="1" x14ac:dyDescent="0.15">
      <c r="B13" s="1168"/>
      <c r="C13" s="1169"/>
      <c r="D13" s="1169"/>
      <c r="E13" s="1169"/>
      <c r="F13" s="1154"/>
      <c r="G13" s="1152"/>
      <c r="H13" s="1152"/>
      <c r="I13" s="1152"/>
      <c r="J13" s="1152"/>
      <c r="K13" s="1152"/>
      <c r="L13" s="1152"/>
      <c r="M13" s="1152"/>
      <c r="N13" s="1153"/>
      <c r="O13" s="1155"/>
      <c r="P13" s="1155"/>
      <c r="Q13" s="1154"/>
      <c r="R13" s="1152"/>
      <c r="S13" s="1152"/>
      <c r="T13" s="1152"/>
      <c r="U13" s="1152"/>
      <c r="V13" s="1152"/>
      <c r="W13" s="1152"/>
      <c r="X13" s="1152"/>
      <c r="Y13" s="1153"/>
    </row>
    <row r="14" spans="1:25" s="7" customFormat="1" ht="20.100000000000001" customHeight="1" x14ac:dyDescent="0.15">
      <c r="B14" s="887" t="s">
        <v>1172</v>
      </c>
      <c r="C14" s="888"/>
      <c r="D14" s="888"/>
      <c r="E14" s="888"/>
      <c r="F14" s="1150"/>
      <c r="G14" s="1151"/>
      <c r="H14" s="1151"/>
      <c r="I14" s="1151"/>
      <c r="J14" s="1151"/>
      <c r="K14" s="1151"/>
      <c r="L14" s="1151"/>
      <c r="M14" s="1151"/>
      <c r="N14" s="1148"/>
      <c r="O14" s="1149"/>
      <c r="P14" s="1149"/>
      <c r="Q14" s="1150"/>
      <c r="R14" s="1151"/>
      <c r="S14" s="1151"/>
      <c r="T14" s="1151"/>
      <c r="U14" s="1151"/>
      <c r="V14" s="1151"/>
      <c r="W14" s="1151"/>
      <c r="X14" s="1151"/>
      <c r="Y14" s="1148"/>
    </row>
    <row r="15" spans="1:25" s="7" customFormat="1" ht="20.100000000000001" customHeight="1" x14ac:dyDescent="0.15">
      <c r="B15" s="857"/>
      <c r="C15" s="858"/>
      <c r="D15" s="858"/>
      <c r="E15" s="858"/>
      <c r="F15" s="1154"/>
      <c r="G15" s="1152"/>
      <c r="H15" s="1152"/>
      <c r="I15" s="1152"/>
      <c r="J15" s="1152"/>
      <c r="K15" s="1152"/>
      <c r="L15" s="1152"/>
      <c r="M15" s="1152"/>
      <c r="N15" s="1153"/>
      <c r="O15" s="1155"/>
      <c r="P15" s="1155"/>
      <c r="Q15" s="1154"/>
      <c r="R15" s="1152"/>
      <c r="S15" s="1152"/>
      <c r="T15" s="1152"/>
      <c r="U15" s="1152"/>
      <c r="V15" s="1152"/>
      <c r="W15" s="1152"/>
      <c r="X15" s="1152"/>
      <c r="Y15" s="1153"/>
    </row>
    <row r="16" spans="1:25" s="7" customFormat="1" ht="20.100000000000001" customHeight="1" x14ac:dyDescent="0.15">
      <c r="B16" s="887" t="s">
        <v>1159</v>
      </c>
      <c r="C16" s="888"/>
      <c r="D16" s="888"/>
      <c r="E16" s="888"/>
      <c r="F16" s="1150"/>
      <c r="G16" s="1151"/>
      <c r="H16" s="1151"/>
      <c r="I16" s="1151"/>
      <c r="J16" s="1151"/>
      <c r="K16" s="1151"/>
      <c r="L16" s="1151"/>
      <c r="M16" s="1151"/>
      <c r="N16" s="1148"/>
      <c r="O16" s="1149"/>
      <c r="P16" s="1149"/>
      <c r="Q16" s="1150"/>
      <c r="R16" s="1151"/>
      <c r="S16" s="1151"/>
      <c r="T16" s="1151"/>
      <c r="U16" s="1151"/>
      <c r="V16" s="1151"/>
      <c r="W16" s="1151"/>
      <c r="X16" s="1151"/>
      <c r="Y16" s="1148"/>
    </row>
    <row r="17" spans="1:25" s="7" customFormat="1" ht="20.100000000000001" customHeight="1" x14ac:dyDescent="0.15">
      <c r="B17" s="857"/>
      <c r="C17" s="858"/>
      <c r="D17" s="858"/>
      <c r="E17" s="858"/>
      <c r="F17" s="1154"/>
      <c r="G17" s="1152"/>
      <c r="H17" s="1152"/>
      <c r="I17" s="1152"/>
      <c r="J17" s="1152"/>
      <c r="K17" s="1152"/>
      <c r="L17" s="1152"/>
      <c r="M17" s="1152"/>
      <c r="N17" s="1153"/>
      <c r="O17" s="1155"/>
      <c r="P17" s="1155"/>
      <c r="Q17" s="1154"/>
      <c r="R17" s="1152"/>
      <c r="S17" s="1152"/>
      <c r="T17" s="1152"/>
      <c r="U17" s="1152"/>
      <c r="V17" s="1152"/>
      <c r="W17" s="1152"/>
      <c r="X17" s="1152"/>
      <c r="Y17" s="1153"/>
    </row>
    <row r="18" spans="1:25" s="7" customFormat="1" ht="20.100000000000001" customHeight="1" x14ac:dyDescent="0.15">
      <c r="B18" s="887" t="s">
        <v>61</v>
      </c>
      <c r="C18" s="888"/>
      <c r="D18" s="888"/>
      <c r="E18" s="888"/>
      <c r="F18" s="1150"/>
      <c r="G18" s="1151"/>
      <c r="H18" s="1151"/>
      <c r="I18" s="1151"/>
      <c r="J18" s="1151"/>
      <c r="K18" s="1151"/>
      <c r="L18" s="1151"/>
      <c r="M18" s="1151"/>
      <c r="N18" s="1148"/>
      <c r="O18" s="1149"/>
      <c r="P18" s="1149"/>
      <c r="Q18" s="1150"/>
      <c r="R18" s="1151"/>
      <c r="S18" s="1151"/>
      <c r="T18" s="1151"/>
      <c r="U18" s="1151"/>
      <c r="V18" s="1151"/>
      <c r="W18" s="1151"/>
      <c r="X18" s="1151"/>
      <c r="Y18" s="1148"/>
    </row>
    <row r="19" spans="1:25" s="7" customFormat="1" ht="20.100000000000001" customHeight="1" x14ac:dyDescent="0.15">
      <c r="B19" s="857"/>
      <c r="C19" s="858"/>
      <c r="D19" s="858"/>
      <c r="E19" s="858"/>
      <c r="F19" s="1154"/>
      <c r="G19" s="1152"/>
      <c r="H19" s="1152"/>
      <c r="I19" s="1152"/>
      <c r="J19" s="1152"/>
      <c r="K19" s="1152"/>
      <c r="L19" s="1152"/>
      <c r="M19" s="1152"/>
      <c r="N19" s="1153"/>
      <c r="O19" s="1155"/>
      <c r="P19" s="1155"/>
      <c r="Q19" s="1154"/>
      <c r="R19" s="1152"/>
      <c r="S19" s="1152"/>
      <c r="T19" s="1152"/>
      <c r="U19" s="1152"/>
      <c r="V19" s="1152"/>
      <c r="W19" s="1152"/>
      <c r="X19" s="1152"/>
      <c r="Y19" s="1153"/>
    </row>
    <row r="20" spans="1:25" s="7" customFormat="1" ht="20.100000000000001" customHeight="1" x14ac:dyDescent="0.15">
      <c r="B20" s="887" t="s">
        <v>62</v>
      </c>
      <c r="C20" s="888"/>
      <c r="D20" s="888"/>
      <c r="E20" s="888"/>
      <c r="F20" s="1150"/>
      <c r="G20" s="1151"/>
      <c r="H20" s="1151"/>
      <c r="I20" s="1151"/>
      <c r="J20" s="1151"/>
      <c r="K20" s="1151"/>
      <c r="L20" s="1151"/>
      <c r="M20" s="1151"/>
      <c r="N20" s="1148"/>
      <c r="O20" s="1149"/>
      <c r="P20" s="1149"/>
      <c r="Q20" s="1150"/>
      <c r="R20" s="1151"/>
      <c r="S20" s="1151"/>
      <c r="T20" s="1151"/>
      <c r="U20" s="1151"/>
      <c r="V20" s="1151"/>
      <c r="W20" s="1151"/>
      <c r="X20" s="1151"/>
      <c r="Y20" s="1148"/>
    </row>
    <row r="21" spans="1:25" s="7" customFormat="1" ht="20.100000000000001" customHeight="1" x14ac:dyDescent="0.15">
      <c r="B21" s="857"/>
      <c r="C21" s="858"/>
      <c r="D21" s="858"/>
      <c r="E21" s="858"/>
      <c r="F21" s="1154"/>
      <c r="G21" s="1152"/>
      <c r="H21" s="1152"/>
      <c r="I21" s="1152"/>
      <c r="J21" s="1152"/>
      <c r="K21" s="1152"/>
      <c r="L21" s="1152"/>
      <c r="M21" s="1152"/>
      <c r="N21" s="1153"/>
      <c r="O21" s="1155"/>
      <c r="P21" s="1155"/>
      <c r="Q21" s="1154"/>
      <c r="R21" s="1152"/>
      <c r="S21" s="1152"/>
      <c r="T21" s="1152"/>
      <c r="U21" s="1152"/>
      <c r="V21" s="1152"/>
      <c r="W21" s="1152"/>
      <c r="X21" s="1152"/>
      <c r="Y21" s="1153"/>
    </row>
    <row r="22" spans="1:25" s="7" customFormat="1" ht="20.100000000000001" customHeight="1" x14ac:dyDescent="0.15">
      <c r="B22" s="887" t="s">
        <v>1168</v>
      </c>
      <c r="C22" s="888"/>
      <c r="D22" s="888"/>
      <c r="E22" s="888"/>
      <c r="F22" s="1150"/>
      <c r="G22" s="1151"/>
      <c r="H22" s="1151"/>
      <c r="I22" s="1151"/>
      <c r="J22" s="1151"/>
      <c r="K22" s="1151"/>
      <c r="L22" s="1151"/>
      <c r="M22" s="1151"/>
      <c r="N22" s="1148"/>
      <c r="O22" s="1149"/>
      <c r="P22" s="1149"/>
      <c r="Q22" s="1150"/>
      <c r="R22" s="1151"/>
      <c r="S22" s="1151"/>
      <c r="T22" s="1151"/>
      <c r="U22" s="1151"/>
      <c r="V22" s="1151"/>
      <c r="W22" s="1151"/>
      <c r="X22" s="1151"/>
      <c r="Y22" s="1148"/>
    </row>
    <row r="23" spans="1:25" s="7" customFormat="1" ht="20.100000000000001" customHeight="1" x14ac:dyDescent="0.15">
      <c r="B23" s="857"/>
      <c r="C23" s="858"/>
      <c r="D23" s="858"/>
      <c r="E23" s="858"/>
      <c r="F23" s="1154"/>
      <c r="G23" s="1152"/>
      <c r="H23" s="1152"/>
      <c r="I23" s="1152"/>
      <c r="J23" s="1152"/>
      <c r="K23" s="1152"/>
      <c r="L23" s="1152"/>
      <c r="M23" s="1152"/>
      <c r="N23" s="1153"/>
      <c r="O23" s="1155"/>
      <c r="P23" s="1155"/>
      <c r="Q23" s="1154"/>
      <c r="R23" s="1152"/>
      <c r="S23" s="1152"/>
      <c r="T23" s="1152"/>
      <c r="U23" s="1152"/>
      <c r="V23" s="1152"/>
      <c r="W23" s="1152"/>
      <c r="X23" s="1152"/>
      <c r="Y23" s="1153"/>
    </row>
    <row r="24" spans="1:25" s="7" customFormat="1" ht="20.100000000000001" customHeight="1" x14ac:dyDescent="0.15">
      <c r="B24" s="887" t="s">
        <v>2250</v>
      </c>
      <c r="C24" s="888"/>
      <c r="D24" s="888"/>
      <c r="E24" s="888"/>
      <c r="F24" s="1150"/>
      <c r="G24" s="1151"/>
      <c r="H24" s="1151"/>
      <c r="I24" s="1151"/>
      <c r="J24" s="1151"/>
      <c r="K24" s="1151"/>
      <c r="L24" s="1151"/>
      <c r="M24" s="1151"/>
      <c r="N24" s="1148"/>
      <c r="O24" s="1149"/>
      <c r="P24" s="1149"/>
      <c r="Q24" s="1150"/>
      <c r="R24" s="1151"/>
      <c r="S24" s="1151"/>
      <c r="T24" s="1151"/>
      <c r="U24" s="1151"/>
      <c r="V24" s="1151"/>
      <c r="W24" s="1151"/>
      <c r="X24" s="1151"/>
      <c r="Y24" s="1148"/>
    </row>
    <row r="25" spans="1:25" s="7" customFormat="1" ht="20.100000000000001" customHeight="1" thickBot="1" x14ac:dyDescent="0.2">
      <c r="B25" s="854"/>
      <c r="C25" s="855"/>
      <c r="D25" s="855"/>
      <c r="E25" s="855"/>
      <c r="F25" s="1154"/>
      <c r="G25" s="1152"/>
      <c r="H25" s="1152"/>
      <c r="I25" s="1152"/>
      <c r="J25" s="1152"/>
      <c r="K25" s="1152"/>
      <c r="L25" s="1152"/>
      <c r="M25" s="1152"/>
      <c r="N25" s="1153"/>
      <c r="O25" s="1155"/>
      <c r="P25" s="1155"/>
      <c r="Q25" s="1154"/>
      <c r="R25" s="1152"/>
      <c r="S25" s="1152"/>
      <c r="T25" s="1152"/>
      <c r="U25" s="1152"/>
      <c r="V25" s="1152"/>
      <c r="W25" s="1152"/>
      <c r="X25" s="1152"/>
      <c r="Y25" s="1153"/>
    </row>
    <row r="26" spans="1:25" s="7" customFormat="1" ht="20.100000000000001" customHeight="1" thickTop="1" x14ac:dyDescent="0.15">
      <c r="A26" s="1172"/>
      <c r="B26" s="1173" t="s">
        <v>137</v>
      </c>
      <c r="C26" s="1174"/>
      <c r="D26" s="1174"/>
      <c r="E26" s="1175"/>
      <c r="F26" s="1179">
        <f>F8+F10+F12+F14+F16+F18+F20+F22+F24</f>
        <v>0</v>
      </c>
      <c r="G26" s="1146"/>
      <c r="H26" s="1146">
        <f>H8+H10+H12+H14+H16+H18+H20+H22+H24</f>
        <v>0</v>
      </c>
      <c r="I26" s="1146"/>
      <c r="J26" s="1146">
        <f>J8+J10+J12+J14+J16+J18+J20+J22+J24</f>
        <v>0</v>
      </c>
      <c r="K26" s="1146"/>
      <c r="L26" s="1146">
        <f>L8+L10+L12+L14+L16+L18+L20+L22+L24</f>
        <v>0</v>
      </c>
      <c r="M26" s="1146"/>
      <c r="N26" s="1147">
        <f>N8+N10+N12+N14+N16+N18+N20+N22+N24</f>
        <v>0</v>
      </c>
      <c r="O26" s="1180"/>
      <c r="P26" s="1180">
        <f>P8+P10+P12+P14+P16+P18+P20+P22+P24</f>
        <v>0</v>
      </c>
      <c r="Q26" s="1179"/>
      <c r="R26" s="1146">
        <f>R8+R10+R12+R14+R16+R18+R20+R22+R24</f>
        <v>0</v>
      </c>
      <c r="S26" s="1146"/>
      <c r="T26" s="1146">
        <f>T8+T10+T12+T14+T16+T18+T20+T22+T24</f>
        <v>0</v>
      </c>
      <c r="U26" s="1146"/>
      <c r="V26" s="1146">
        <f>V8+V10+V12+V14+V16+V18+V20+V22+V24</f>
        <v>0</v>
      </c>
      <c r="W26" s="1146"/>
      <c r="X26" s="1146">
        <f>X8+X10+X12+X14+X16+X18+X20+X22+X24</f>
        <v>0</v>
      </c>
      <c r="Y26" s="1147"/>
    </row>
    <row r="27" spans="1:25" s="7" customFormat="1" ht="20.100000000000001" customHeight="1" thickBot="1" x14ac:dyDescent="0.2">
      <c r="A27" s="1172"/>
      <c r="B27" s="1176"/>
      <c r="C27" s="1177"/>
      <c r="D27" s="1177"/>
      <c r="E27" s="1178"/>
      <c r="F27" s="1181">
        <f>F9+F11+F13+F15+F17+F19+F21+F23+F25</f>
        <v>0</v>
      </c>
      <c r="G27" s="1144"/>
      <c r="H27" s="1144">
        <f>H9+H11+H13+H15+H17+H19+H21+H23+H25</f>
        <v>0</v>
      </c>
      <c r="I27" s="1144"/>
      <c r="J27" s="1144">
        <f>J9+J11+J13+J15+J17+J19+J21+J23+J25</f>
        <v>0</v>
      </c>
      <c r="K27" s="1144"/>
      <c r="L27" s="1144">
        <f>L9+L11+L13+L15+L17+L19+L21+L23+L25</f>
        <v>0</v>
      </c>
      <c r="M27" s="1144"/>
      <c r="N27" s="1145">
        <f>N9+N11+N13+N15+N17+N19+N21+N23+N25</f>
        <v>0</v>
      </c>
      <c r="O27" s="1182"/>
      <c r="P27" s="1182">
        <f>P9+P11+P13+P15+P17+P19+P21+P23+P25</f>
        <v>0</v>
      </c>
      <c r="Q27" s="1181"/>
      <c r="R27" s="1144">
        <f>R9+R11+R13+R15+R17+R19+R21+R23+R25</f>
        <v>0</v>
      </c>
      <c r="S27" s="1144"/>
      <c r="T27" s="1144">
        <f>T9+T11+T13+T15+T17+T19+T21+T23+T25</f>
        <v>0</v>
      </c>
      <c r="U27" s="1144"/>
      <c r="V27" s="1144">
        <f>V9+V11+V13+V15+V17+V19+V21+V23+V25</f>
        <v>0</v>
      </c>
      <c r="W27" s="1144"/>
      <c r="X27" s="1144">
        <f>X9+X11+X13+X15+X17+X19+X21+X23+X25</f>
        <v>0</v>
      </c>
      <c r="Y27" s="1145"/>
    </row>
    <row r="28" spans="1:25" s="7" customFormat="1" ht="17.45" customHeight="1" thickBot="1" x14ac:dyDescent="0.2">
      <c r="A28" s="119"/>
      <c r="B28" s="120"/>
      <c r="C28" s="120"/>
      <c r="D28" s="120"/>
      <c r="E28" s="120"/>
      <c r="F28" s="121"/>
      <c r="G28" s="121"/>
      <c r="H28" s="121"/>
      <c r="I28" s="121"/>
      <c r="J28" s="121"/>
      <c r="K28" s="121"/>
      <c r="L28" s="121"/>
      <c r="M28" s="121"/>
      <c r="N28" s="121"/>
      <c r="O28" s="121"/>
      <c r="P28" s="121"/>
      <c r="Q28" s="121"/>
      <c r="R28" s="121"/>
      <c r="S28" s="121"/>
      <c r="T28" s="121"/>
      <c r="U28" s="121"/>
      <c r="V28" s="121"/>
      <c r="W28" s="121"/>
      <c r="X28" s="121"/>
      <c r="Y28" s="121"/>
    </row>
    <row r="29" spans="1:25" s="15" customFormat="1" ht="25.5" customHeight="1" thickBot="1" x14ac:dyDescent="0.2">
      <c r="A29" s="119"/>
      <c r="B29" s="120"/>
      <c r="C29" s="120"/>
      <c r="D29" s="120"/>
      <c r="E29" s="120"/>
      <c r="F29" s="1135" t="s">
        <v>500</v>
      </c>
      <c r="G29" s="1136"/>
      <c r="H29" s="1136"/>
      <c r="I29" s="1136"/>
      <c r="J29" s="1136"/>
      <c r="K29" s="1136"/>
      <c r="L29" s="1136"/>
      <c r="M29" s="1136"/>
      <c r="N29" s="1136"/>
      <c r="O29" s="1136"/>
      <c r="P29" s="1136"/>
      <c r="Q29" s="1136"/>
      <c r="R29" s="1136"/>
      <c r="S29" s="1136"/>
      <c r="T29" s="1136"/>
      <c r="U29" s="1136"/>
      <c r="V29" s="1136"/>
      <c r="W29" s="1136"/>
      <c r="X29" s="1136"/>
      <c r="Y29" s="1137"/>
    </row>
    <row r="30" spans="1:25" s="15" customFormat="1" ht="17.45" customHeight="1" thickBot="1" x14ac:dyDescent="0.2">
      <c r="A30" s="119"/>
      <c r="B30" s="120"/>
      <c r="C30" s="120"/>
      <c r="D30" s="120"/>
      <c r="E30" s="120"/>
      <c r="F30" s="264"/>
      <c r="G30" s="264"/>
      <c r="H30" s="13"/>
      <c r="I30" s="13"/>
      <c r="J30" s="13"/>
      <c r="K30" s="13"/>
      <c r="L30" s="13"/>
      <c r="M30" s="13"/>
      <c r="N30" s="13"/>
      <c r="O30" s="13"/>
      <c r="P30" s="13"/>
      <c r="Q30" s="13"/>
      <c r="R30" s="13"/>
      <c r="S30" s="13"/>
      <c r="T30" s="13"/>
      <c r="U30" s="13"/>
      <c r="V30" s="13"/>
      <c r="W30" s="13"/>
      <c r="X30" s="13"/>
      <c r="Y30" s="13"/>
    </row>
    <row r="31" spans="1:25" s="15" customFormat="1" ht="17.45" customHeight="1" x14ac:dyDescent="0.15">
      <c r="A31" s="119"/>
      <c r="B31" s="870"/>
      <c r="C31" s="871"/>
      <c r="D31" s="871"/>
      <c r="E31" s="872"/>
      <c r="F31" s="478" t="s">
        <v>3</v>
      </c>
      <c r="G31" s="478"/>
      <c r="H31" s="478"/>
      <c r="I31" s="478"/>
      <c r="J31" s="478"/>
      <c r="K31" s="478"/>
      <c r="L31" s="478"/>
      <c r="M31" s="478"/>
      <c r="N31" s="478"/>
      <c r="O31" s="1138"/>
      <c r="P31" s="478" t="s">
        <v>4</v>
      </c>
      <c r="Q31" s="478"/>
      <c r="R31" s="478"/>
      <c r="S31" s="478"/>
      <c r="T31" s="478"/>
      <c r="U31" s="478"/>
      <c r="V31" s="478"/>
      <c r="W31" s="478"/>
      <c r="X31" s="478"/>
      <c r="Y31" s="479"/>
    </row>
    <row r="32" spans="1:25" s="15" customFormat="1" ht="53.25" customHeight="1" thickBot="1" x14ac:dyDescent="0.2">
      <c r="A32" s="14"/>
      <c r="B32" s="876"/>
      <c r="C32" s="877"/>
      <c r="D32" s="877"/>
      <c r="E32" s="878"/>
      <c r="F32" s="1139" t="s">
        <v>138</v>
      </c>
      <c r="G32" s="881"/>
      <c r="H32" s="1140" t="s">
        <v>139</v>
      </c>
      <c r="I32" s="881"/>
      <c r="J32" s="1140" t="s">
        <v>140</v>
      </c>
      <c r="K32" s="881"/>
      <c r="L32" s="1140" t="s">
        <v>141</v>
      </c>
      <c r="M32" s="881"/>
      <c r="N32" s="1141" t="s">
        <v>142</v>
      </c>
      <c r="O32" s="1142"/>
      <c r="P32" s="1143" t="s">
        <v>138</v>
      </c>
      <c r="Q32" s="881"/>
      <c r="R32" s="1140" t="s">
        <v>139</v>
      </c>
      <c r="S32" s="881"/>
      <c r="T32" s="1140" t="s">
        <v>140</v>
      </c>
      <c r="U32" s="881"/>
      <c r="V32" s="1140" t="s">
        <v>141</v>
      </c>
      <c r="W32" s="881"/>
      <c r="X32" s="1141" t="s">
        <v>142</v>
      </c>
      <c r="Y32" s="1142"/>
    </row>
    <row r="33" spans="1:25" ht="36.75" customHeight="1" x14ac:dyDescent="0.15">
      <c r="A33" s="14"/>
      <c r="B33" s="1131" t="s">
        <v>501</v>
      </c>
      <c r="C33" s="1132"/>
      <c r="D33" s="1132"/>
      <c r="E33" s="1133"/>
      <c r="F33" s="1134" t="str">
        <f>IF(F8&gt;=F9,"OK","退職者を上回っています")</f>
        <v>OK</v>
      </c>
      <c r="G33" s="1129"/>
      <c r="H33" s="1129" t="str">
        <f t="shared" ref="H33" si="0">IF(H8&gt;=H9,"OK","退職者を上回っています")</f>
        <v>OK</v>
      </c>
      <c r="I33" s="1129"/>
      <c r="J33" s="1129" t="str">
        <f t="shared" ref="J33" si="1">IF(J8&gt;=J9,"OK","退職者を上回っています")</f>
        <v>OK</v>
      </c>
      <c r="K33" s="1129"/>
      <c r="L33" s="1129" t="str">
        <f t="shared" ref="L33" si="2">IF(L8&gt;=L9,"OK","退職者を上回っています")</f>
        <v>OK</v>
      </c>
      <c r="M33" s="1129"/>
      <c r="N33" s="1129" t="str">
        <f t="shared" ref="N33" si="3">IF(N8&gt;=N9,"OK","退職者を上回っています")</f>
        <v>OK</v>
      </c>
      <c r="O33" s="1129"/>
      <c r="P33" s="1129" t="str">
        <f t="shared" ref="P33" si="4">IF(P8&gt;=P9,"OK","退職者を上回っています")</f>
        <v>OK</v>
      </c>
      <c r="Q33" s="1129"/>
      <c r="R33" s="1129" t="str">
        <f t="shared" ref="R33" si="5">IF(R8&gt;=R9,"OK","退職者を上回っています")</f>
        <v>OK</v>
      </c>
      <c r="S33" s="1129"/>
      <c r="T33" s="1129" t="str">
        <f t="shared" ref="T33" si="6">IF(T8&gt;=T9,"OK","退職者を上回っています")</f>
        <v>OK</v>
      </c>
      <c r="U33" s="1129"/>
      <c r="V33" s="1129" t="str">
        <f t="shared" ref="V33" si="7">IF(V8&gt;=V9,"OK","退職者を上回っています")</f>
        <v>OK</v>
      </c>
      <c r="W33" s="1129"/>
      <c r="X33" s="1129" t="str">
        <f t="shared" ref="X33" si="8">IF(X8&gt;=X9,"OK","退職者を上回っています")</f>
        <v>OK</v>
      </c>
      <c r="Y33" s="1130"/>
    </row>
    <row r="34" spans="1:25" ht="36.75" customHeight="1" x14ac:dyDescent="0.15">
      <c r="A34" s="16"/>
      <c r="B34" s="1126" t="s">
        <v>502</v>
      </c>
      <c r="C34" s="1127"/>
      <c r="D34" s="1127"/>
      <c r="E34" s="1128"/>
      <c r="F34" s="1119" t="str">
        <f>IF(F10&gt;=F11,"OK","退職者を上回っています")</f>
        <v>OK</v>
      </c>
      <c r="G34" s="1114"/>
      <c r="H34" s="1114" t="str">
        <f t="shared" ref="H34" si="9">IF(H10&gt;=H11,"OK","退職者を上回っています")</f>
        <v>OK</v>
      </c>
      <c r="I34" s="1114"/>
      <c r="J34" s="1114" t="str">
        <f t="shared" ref="J34" si="10">IF(J10&gt;=J11,"OK","退職者を上回っています")</f>
        <v>OK</v>
      </c>
      <c r="K34" s="1114"/>
      <c r="L34" s="1114" t="str">
        <f t="shared" ref="L34" si="11">IF(L10&gt;=L11,"OK","退職者を上回っています")</f>
        <v>OK</v>
      </c>
      <c r="M34" s="1114"/>
      <c r="N34" s="1114" t="str">
        <f t="shared" ref="N34" si="12">IF(N10&gt;=N11,"OK","退職者を上回っています")</f>
        <v>OK</v>
      </c>
      <c r="O34" s="1114"/>
      <c r="P34" s="1114" t="str">
        <f t="shared" ref="P34" si="13">IF(P10&gt;=P11,"OK","退職者を上回っています")</f>
        <v>OK</v>
      </c>
      <c r="Q34" s="1114"/>
      <c r="R34" s="1114" t="str">
        <f t="shared" ref="R34" si="14">IF(R10&gt;=R11,"OK","退職者を上回っています")</f>
        <v>OK</v>
      </c>
      <c r="S34" s="1114"/>
      <c r="T34" s="1114" t="str">
        <f t="shared" ref="T34" si="15">IF(T10&gt;=T11,"OK","退職者を上回っています")</f>
        <v>OK</v>
      </c>
      <c r="U34" s="1114"/>
      <c r="V34" s="1114" t="str">
        <f t="shared" ref="V34" si="16">IF(V10&gt;=V11,"OK","退職者を上回っています")</f>
        <v>OK</v>
      </c>
      <c r="W34" s="1114"/>
      <c r="X34" s="1114" t="str">
        <f t="shared" ref="X34" si="17">IF(X10&gt;=X11,"OK","退職者を上回っています")</f>
        <v>OK</v>
      </c>
      <c r="Y34" s="1115"/>
    </row>
    <row r="35" spans="1:25" ht="36.75" customHeight="1" x14ac:dyDescent="0.15">
      <c r="A35" s="43"/>
      <c r="B35" s="1126" t="s">
        <v>60</v>
      </c>
      <c r="C35" s="1127"/>
      <c r="D35" s="1127"/>
      <c r="E35" s="1128"/>
      <c r="F35" s="1119" t="str">
        <f>IF(F12&gt;=F13,"OK","退職者を上回っています")</f>
        <v>OK</v>
      </c>
      <c r="G35" s="1114"/>
      <c r="H35" s="1114" t="str">
        <f t="shared" ref="H35" si="18">IF(H12&gt;=H13,"OK","退職者を上回っています")</f>
        <v>OK</v>
      </c>
      <c r="I35" s="1114"/>
      <c r="J35" s="1114" t="str">
        <f t="shared" ref="J35" si="19">IF(J12&gt;=J13,"OK","退職者を上回っています")</f>
        <v>OK</v>
      </c>
      <c r="K35" s="1114"/>
      <c r="L35" s="1114" t="str">
        <f t="shared" ref="L35" si="20">IF(L12&gt;=L13,"OK","退職者を上回っています")</f>
        <v>OK</v>
      </c>
      <c r="M35" s="1114"/>
      <c r="N35" s="1114" t="str">
        <f t="shared" ref="N35" si="21">IF(N12&gt;=N13,"OK","退職者を上回っています")</f>
        <v>OK</v>
      </c>
      <c r="O35" s="1114"/>
      <c r="P35" s="1114" t="str">
        <f t="shared" ref="P35" si="22">IF(P12&gt;=P13,"OK","退職者を上回っています")</f>
        <v>OK</v>
      </c>
      <c r="Q35" s="1114"/>
      <c r="R35" s="1114" t="str">
        <f t="shared" ref="R35" si="23">IF(R12&gt;=R13,"OK","退職者を上回っています")</f>
        <v>OK</v>
      </c>
      <c r="S35" s="1114"/>
      <c r="T35" s="1114" t="str">
        <f t="shared" ref="T35" si="24">IF(T12&gt;=T13,"OK","退職者を上回っています")</f>
        <v>OK</v>
      </c>
      <c r="U35" s="1114"/>
      <c r="V35" s="1114" t="str">
        <f t="shared" ref="V35" si="25">IF(V12&gt;=V13,"OK","退職者を上回っています")</f>
        <v>OK</v>
      </c>
      <c r="W35" s="1114"/>
      <c r="X35" s="1114" t="str">
        <f t="shared" ref="X35" si="26">IF(X12&gt;=X13,"OK","退職者を上回っています")</f>
        <v>OK</v>
      </c>
      <c r="Y35" s="1115"/>
    </row>
    <row r="36" spans="1:25" ht="36.75" customHeight="1" x14ac:dyDescent="0.15">
      <c r="B36" s="1123" t="s">
        <v>1166</v>
      </c>
      <c r="C36" s="1124"/>
      <c r="D36" s="1124"/>
      <c r="E36" s="1125"/>
      <c r="F36" s="1119" t="str">
        <f>IF(F14&gt;=F15,"OK","退職者を上回っています")</f>
        <v>OK</v>
      </c>
      <c r="G36" s="1114"/>
      <c r="H36" s="1114" t="str">
        <f t="shared" ref="H36" si="27">IF(H14&gt;=H15,"OK","退職者を上回っています")</f>
        <v>OK</v>
      </c>
      <c r="I36" s="1114"/>
      <c r="J36" s="1114" t="str">
        <f t="shared" ref="J36" si="28">IF(J14&gt;=J15,"OK","退職者を上回っています")</f>
        <v>OK</v>
      </c>
      <c r="K36" s="1114"/>
      <c r="L36" s="1114" t="str">
        <f t="shared" ref="L36" si="29">IF(L14&gt;=L15,"OK","退職者を上回っています")</f>
        <v>OK</v>
      </c>
      <c r="M36" s="1114"/>
      <c r="N36" s="1114" t="str">
        <f t="shared" ref="N36" si="30">IF(N14&gt;=N15,"OK","退職者を上回っています")</f>
        <v>OK</v>
      </c>
      <c r="O36" s="1114"/>
      <c r="P36" s="1114" t="str">
        <f t="shared" ref="P36" si="31">IF(P14&gt;=P15,"OK","退職者を上回っています")</f>
        <v>OK</v>
      </c>
      <c r="Q36" s="1114"/>
      <c r="R36" s="1114" t="str">
        <f t="shared" ref="R36" si="32">IF(R14&gt;=R15,"OK","退職者を上回っています")</f>
        <v>OK</v>
      </c>
      <c r="S36" s="1114"/>
      <c r="T36" s="1114" t="str">
        <f t="shared" ref="T36" si="33">IF(T14&gt;=T15,"OK","退職者を上回っています")</f>
        <v>OK</v>
      </c>
      <c r="U36" s="1114"/>
      <c r="V36" s="1114" t="str">
        <f t="shared" ref="V36" si="34">IF(V14&gt;=V15,"OK","退職者を上回っています")</f>
        <v>OK</v>
      </c>
      <c r="W36" s="1114"/>
      <c r="X36" s="1114" t="str">
        <f t="shared" ref="X36" si="35">IF(X14&gt;=X15,"OK","退職者を上回っています")</f>
        <v>OK</v>
      </c>
      <c r="Y36" s="1115"/>
    </row>
    <row r="37" spans="1:25" ht="36.75" customHeight="1" x14ac:dyDescent="0.15">
      <c r="B37" s="1123" t="s">
        <v>1167</v>
      </c>
      <c r="C37" s="1124"/>
      <c r="D37" s="1124"/>
      <c r="E37" s="1125"/>
      <c r="F37" s="1119" t="str">
        <f>IF(F16&gt;=F17,"OK","退職者を上回っています")</f>
        <v>OK</v>
      </c>
      <c r="G37" s="1114"/>
      <c r="H37" s="1114" t="str">
        <f t="shared" ref="H37" si="36">IF(H16&gt;=H17,"OK","退職者を上回っています")</f>
        <v>OK</v>
      </c>
      <c r="I37" s="1114"/>
      <c r="J37" s="1114" t="str">
        <f t="shared" ref="J37" si="37">IF(J16&gt;=J17,"OK","退職者を上回っています")</f>
        <v>OK</v>
      </c>
      <c r="K37" s="1114"/>
      <c r="L37" s="1114" t="str">
        <f t="shared" ref="L37" si="38">IF(L16&gt;=L17,"OK","退職者を上回っています")</f>
        <v>OK</v>
      </c>
      <c r="M37" s="1114"/>
      <c r="N37" s="1114" t="str">
        <f t="shared" ref="N37" si="39">IF(N16&gt;=N17,"OK","退職者を上回っています")</f>
        <v>OK</v>
      </c>
      <c r="O37" s="1114"/>
      <c r="P37" s="1114" t="str">
        <f t="shared" ref="P37" si="40">IF(P16&gt;=P17,"OK","退職者を上回っています")</f>
        <v>OK</v>
      </c>
      <c r="Q37" s="1114"/>
      <c r="R37" s="1114" t="str">
        <f t="shared" ref="R37" si="41">IF(R16&gt;=R17,"OK","退職者を上回っています")</f>
        <v>OK</v>
      </c>
      <c r="S37" s="1114"/>
      <c r="T37" s="1114" t="str">
        <f t="shared" ref="T37" si="42">IF(T16&gt;=T17,"OK","退職者を上回っています")</f>
        <v>OK</v>
      </c>
      <c r="U37" s="1114"/>
      <c r="V37" s="1114" t="str">
        <f t="shared" ref="V37" si="43">IF(V16&gt;=V17,"OK","退職者を上回っています")</f>
        <v>OK</v>
      </c>
      <c r="W37" s="1114"/>
      <c r="X37" s="1114" t="str">
        <f t="shared" ref="X37" si="44">IF(X16&gt;=X17,"OK","退職者を上回っています")</f>
        <v>OK</v>
      </c>
      <c r="Y37" s="1115"/>
    </row>
    <row r="38" spans="1:25" ht="36.75" customHeight="1" x14ac:dyDescent="0.15">
      <c r="B38" s="1123" t="s">
        <v>61</v>
      </c>
      <c r="C38" s="1124"/>
      <c r="D38" s="1124"/>
      <c r="E38" s="1125"/>
      <c r="F38" s="1119" t="str">
        <f>IF(F18&gt;=F19,"OK","退職者を上回っています")</f>
        <v>OK</v>
      </c>
      <c r="G38" s="1114"/>
      <c r="H38" s="1114" t="str">
        <f t="shared" ref="H38" si="45">IF(H18&gt;=H19,"OK","退職者を上回っています")</f>
        <v>OK</v>
      </c>
      <c r="I38" s="1114"/>
      <c r="J38" s="1114" t="str">
        <f t="shared" ref="J38" si="46">IF(J18&gt;=J19,"OK","退職者を上回っています")</f>
        <v>OK</v>
      </c>
      <c r="K38" s="1114"/>
      <c r="L38" s="1114" t="str">
        <f t="shared" ref="L38" si="47">IF(L18&gt;=L19,"OK","退職者を上回っています")</f>
        <v>OK</v>
      </c>
      <c r="M38" s="1114"/>
      <c r="N38" s="1114" t="str">
        <f t="shared" ref="N38" si="48">IF(N18&gt;=N19,"OK","退職者を上回っています")</f>
        <v>OK</v>
      </c>
      <c r="O38" s="1114"/>
      <c r="P38" s="1114" t="str">
        <f t="shared" ref="P38" si="49">IF(P18&gt;=P19,"OK","退職者を上回っています")</f>
        <v>OK</v>
      </c>
      <c r="Q38" s="1114"/>
      <c r="R38" s="1114" t="str">
        <f t="shared" ref="R38" si="50">IF(R18&gt;=R19,"OK","退職者を上回っています")</f>
        <v>OK</v>
      </c>
      <c r="S38" s="1114"/>
      <c r="T38" s="1114" t="str">
        <f t="shared" ref="T38" si="51">IF(T18&gt;=T19,"OK","退職者を上回っています")</f>
        <v>OK</v>
      </c>
      <c r="U38" s="1114"/>
      <c r="V38" s="1114" t="str">
        <f t="shared" ref="V38" si="52">IF(V18&gt;=V19,"OK","退職者を上回っています")</f>
        <v>OK</v>
      </c>
      <c r="W38" s="1114"/>
      <c r="X38" s="1114" t="str">
        <f t="shared" ref="X38" si="53">IF(X18&gt;=X19,"OK","退職者を上回っています")</f>
        <v>OK</v>
      </c>
      <c r="Y38" s="1115"/>
    </row>
    <row r="39" spans="1:25" ht="36.75" customHeight="1" x14ac:dyDescent="0.15">
      <c r="B39" s="1123" t="s">
        <v>62</v>
      </c>
      <c r="C39" s="1124"/>
      <c r="D39" s="1124"/>
      <c r="E39" s="1125"/>
      <c r="F39" s="1119" t="str">
        <f>IF(F20&gt;=F21,"OK","退職者を上回っています")</f>
        <v>OK</v>
      </c>
      <c r="G39" s="1114"/>
      <c r="H39" s="1114" t="str">
        <f t="shared" ref="H39" si="54">IF(H20&gt;=H21,"OK","退職者を上回っています")</f>
        <v>OK</v>
      </c>
      <c r="I39" s="1114"/>
      <c r="J39" s="1114" t="str">
        <f t="shared" ref="J39" si="55">IF(J20&gt;=J21,"OK","退職者を上回っています")</f>
        <v>OK</v>
      </c>
      <c r="K39" s="1114"/>
      <c r="L39" s="1114" t="str">
        <f t="shared" ref="L39" si="56">IF(L20&gt;=L21,"OK","退職者を上回っています")</f>
        <v>OK</v>
      </c>
      <c r="M39" s="1114"/>
      <c r="N39" s="1114" t="str">
        <f t="shared" ref="N39" si="57">IF(N20&gt;=N21,"OK","退職者を上回っています")</f>
        <v>OK</v>
      </c>
      <c r="O39" s="1114"/>
      <c r="P39" s="1114" t="str">
        <f t="shared" ref="P39" si="58">IF(P20&gt;=P21,"OK","退職者を上回っています")</f>
        <v>OK</v>
      </c>
      <c r="Q39" s="1114"/>
      <c r="R39" s="1114" t="str">
        <f t="shared" ref="R39" si="59">IF(R20&gt;=R21,"OK","退職者を上回っています")</f>
        <v>OK</v>
      </c>
      <c r="S39" s="1114"/>
      <c r="T39" s="1114" t="str">
        <f t="shared" ref="T39" si="60">IF(T20&gt;=T21,"OK","退職者を上回っています")</f>
        <v>OK</v>
      </c>
      <c r="U39" s="1114"/>
      <c r="V39" s="1114" t="str">
        <f t="shared" ref="V39" si="61">IF(V20&gt;=V21,"OK","退職者を上回っています")</f>
        <v>OK</v>
      </c>
      <c r="W39" s="1114"/>
      <c r="X39" s="1114" t="str">
        <f t="shared" ref="X39" si="62">IF(X20&gt;=X21,"OK","退職者を上回っています")</f>
        <v>OK</v>
      </c>
      <c r="Y39" s="1115"/>
    </row>
    <row r="40" spans="1:25" ht="36.75" customHeight="1" x14ac:dyDescent="0.15">
      <c r="B40" s="1120" t="s">
        <v>1168</v>
      </c>
      <c r="C40" s="1121"/>
      <c r="D40" s="1121"/>
      <c r="E40" s="1122"/>
      <c r="F40" s="1119" t="str">
        <f>IF(F22&gt;=F23,"OK","退職者を上回っています")</f>
        <v>OK</v>
      </c>
      <c r="G40" s="1114"/>
      <c r="H40" s="1114" t="str">
        <f t="shared" ref="H40" si="63">IF(H22&gt;=H23,"OK","退職者を上回っています")</f>
        <v>OK</v>
      </c>
      <c r="I40" s="1114"/>
      <c r="J40" s="1114" t="str">
        <f t="shared" ref="J40" si="64">IF(J22&gt;=J23,"OK","退職者を上回っています")</f>
        <v>OK</v>
      </c>
      <c r="K40" s="1114"/>
      <c r="L40" s="1114" t="str">
        <f t="shared" ref="L40" si="65">IF(L22&gt;=L23,"OK","退職者を上回っています")</f>
        <v>OK</v>
      </c>
      <c r="M40" s="1114"/>
      <c r="N40" s="1114" t="str">
        <f t="shared" ref="N40" si="66">IF(N22&gt;=N23,"OK","退職者を上回っています")</f>
        <v>OK</v>
      </c>
      <c r="O40" s="1114"/>
      <c r="P40" s="1114" t="str">
        <f t="shared" ref="P40" si="67">IF(P22&gt;=P23,"OK","退職者を上回っています")</f>
        <v>OK</v>
      </c>
      <c r="Q40" s="1114"/>
      <c r="R40" s="1114" t="str">
        <f t="shared" ref="R40" si="68">IF(R22&gt;=R23,"OK","退職者を上回っています")</f>
        <v>OK</v>
      </c>
      <c r="S40" s="1114"/>
      <c r="T40" s="1114" t="str">
        <f t="shared" ref="T40" si="69">IF(T22&gt;=T23,"OK","退職者を上回っています")</f>
        <v>OK</v>
      </c>
      <c r="U40" s="1114"/>
      <c r="V40" s="1114" t="str">
        <f t="shared" ref="V40" si="70">IF(V22&gt;=V23,"OK","退職者を上回っています")</f>
        <v>OK</v>
      </c>
      <c r="W40" s="1114"/>
      <c r="X40" s="1114" t="str">
        <f t="shared" ref="X40" si="71">IF(X22&gt;=X23,"OK","退職者を上回っています")</f>
        <v>OK</v>
      </c>
      <c r="Y40" s="1115"/>
    </row>
    <row r="41" spans="1:25" ht="36.75" customHeight="1" thickBot="1" x14ac:dyDescent="0.2">
      <c r="B41" s="1116" t="s">
        <v>1169</v>
      </c>
      <c r="C41" s="1117"/>
      <c r="D41" s="1117"/>
      <c r="E41" s="1118"/>
      <c r="F41" s="1119" t="str">
        <f>IF(F24&gt;=F25,"OK","退職者を上回っています")</f>
        <v>OK</v>
      </c>
      <c r="G41" s="1114"/>
      <c r="H41" s="1114" t="str">
        <f t="shared" ref="H41" si="72">IF(H24&gt;=H25,"OK","退職者を上回っています")</f>
        <v>OK</v>
      </c>
      <c r="I41" s="1114"/>
      <c r="J41" s="1114" t="str">
        <f t="shared" ref="J41" si="73">IF(J24&gt;=J25,"OK","退職者を上回っています")</f>
        <v>OK</v>
      </c>
      <c r="K41" s="1114"/>
      <c r="L41" s="1114" t="str">
        <f t="shared" ref="L41" si="74">IF(L24&gt;=L25,"OK","退職者を上回っています")</f>
        <v>OK</v>
      </c>
      <c r="M41" s="1114"/>
      <c r="N41" s="1114" t="str">
        <f t="shared" ref="N41" si="75">IF(N24&gt;=N25,"OK","退職者を上回っています")</f>
        <v>OK</v>
      </c>
      <c r="O41" s="1114"/>
      <c r="P41" s="1114" t="str">
        <f t="shared" ref="P41" si="76">IF(P24&gt;=P25,"OK","退職者を上回っています")</f>
        <v>OK</v>
      </c>
      <c r="Q41" s="1114"/>
      <c r="R41" s="1114" t="str">
        <f t="shared" ref="R41" si="77">IF(R24&gt;=R25,"OK","退職者を上回っています")</f>
        <v>OK</v>
      </c>
      <c r="S41" s="1114"/>
      <c r="T41" s="1114" t="str">
        <f t="shared" ref="T41" si="78">IF(T24&gt;=T25,"OK","退職者を上回っています")</f>
        <v>OK</v>
      </c>
      <c r="U41" s="1114"/>
      <c r="V41" s="1114" t="str">
        <f t="shared" ref="V41" si="79">IF(V24&gt;=V25,"OK","退職者を上回っています")</f>
        <v>OK</v>
      </c>
      <c r="W41" s="1114"/>
      <c r="X41" s="1114" t="str">
        <f t="shared" ref="X41" si="80">IF(X24&gt;=X25,"OK","退職者を上回っています")</f>
        <v>OK</v>
      </c>
      <c r="Y41" s="1115"/>
    </row>
  </sheetData>
  <sheetProtection sheet="1" objects="1" scenarios="1" selectLockedCells="1"/>
  <mergeCells count="341">
    <mergeCell ref="V22:W22"/>
    <mergeCell ref="X22:Y22"/>
    <mergeCell ref="N23:O23"/>
    <mergeCell ref="P23:Q23"/>
    <mergeCell ref="R23:S23"/>
    <mergeCell ref="T23:U23"/>
    <mergeCell ref="V23:W23"/>
    <mergeCell ref="X23:Y23"/>
    <mergeCell ref="A26:A27"/>
    <mergeCell ref="B26:E27"/>
    <mergeCell ref="F26:G26"/>
    <mergeCell ref="H26:I26"/>
    <mergeCell ref="J26:K26"/>
    <mergeCell ref="L26:M26"/>
    <mergeCell ref="N26:O26"/>
    <mergeCell ref="P26:Q26"/>
    <mergeCell ref="R26:S26"/>
    <mergeCell ref="F27:G27"/>
    <mergeCell ref="H27:I27"/>
    <mergeCell ref="J27:K27"/>
    <mergeCell ref="L27:M27"/>
    <mergeCell ref="N27:O27"/>
    <mergeCell ref="P27:Q27"/>
    <mergeCell ref="R27:S27"/>
    <mergeCell ref="N19:O19"/>
    <mergeCell ref="P19:Q19"/>
    <mergeCell ref="R19:S19"/>
    <mergeCell ref="T19:U19"/>
    <mergeCell ref="V19:W19"/>
    <mergeCell ref="X19:Y19"/>
    <mergeCell ref="B24:E25"/>
    <mergeCell ref="B22:E23"/>
    <mergeCell ref="F22:G22"/>
    <mergeCell ref="H22:I22"/>
    <mergeCell ref="J22:K22"/>
    <mergeCell ref="L22:M22"/>
    <mergeCell ref="F23:G23"/>
    <mergeCell ref="H23:I23"/>
    <mergeCell ref="J23:K23"/>
    <mergeCell ref="L23:M23"/>
    <mergeCell ref="F24:G24"/>
    <mergeCell ref="H24:I24"/>
    <mergeCell ref="J24:K24"/>
    <mergeCell ref="L24:M24"/>
    <mergeCell ref="N22:O22"/>
    <mergeCell ref="P22:Q22"/>
    <mergeCell ref="R22:S22"/>
    <mergeCell ref="T22:U22"/>
    <mergeCell ref="X14:Y14"/>
    <mergeCell ref="X15:Y15"/>
    <mergeCell ref="X16:Y16"/>
    <mergeCell ref="X17:Y17"/>
    <mergeCell ref="B20:E21"/>
    <mergeCell ref="B18:E19"/>
    <mergeCell ref="F18:G18"/>
    <mergeCell ref="H18:I18"/>
    <mergeCell ref="J18:K18"/>
    <mergeCell ref="L18:M18"/>
    <mergeCell ref="F19:G19"/>
    <mergeCell ref="H19:I19"/>
    <mergeCell ref="J19:K19"/>
    <mergeCell ref="L19:M19"/>
    <mergeCell ref="F20:G20"/>
    <mergeCell ref="H20:I20"/>
    <mergeCell ref="J20:K20"/>
    <mergeCell ref="L20:M20"/>
    <mergeCell ref="N18:O18"/>
    <mergeCell ref="P18:Q18"/>
    <mergeCell ref="R18:S18"/>
    <mergeCell ref="T18:U18"/>
    <mergeCell ref="V18:W18"/>
    <mergeCell ref="X18:Y18"/>
    <mergeCell ref="F8:G8"/>
    <mergeCell ref="F9:G9"/>
    <mergeCell ref="B16:E17"/>
    <mergeCell ref="B10:E11"/>
    <mergeCell ref="B8:E9"/>
    <mergeCell ref="B14:E15"/>
    <mergeCell ref="B12:E13"/>
    <mergeCell ref="F12:G12"/>
    <mergeCell ref="H12:I12"/>
    <mergeCell ref="H8:I8"/>
    <mergeCell ref="F14:G14"/>
    <mergeCell ref="H14:I14"/>
    <mergeCell ref="F16:G16"/>
    <mergeCell ref="H16:I16"/>
    <mergeCell ref="A1:Y1"/>
    <mergeCell ref="A2:S2"/>
    <mergeCell ref="W5:Y5"/>
    <mergeCell ref="Q5:S5"/>
    <mergeCell ref="B6:E7"/>
    <mergeCell ref="F6:O6"/>
    <mergeCell ref="P6:Y6"/>
    <mergeCell ref="F7:G7"/>
    <mergeCell ref="H7:I7"/>
    <mergeCell ref="J7:K7"/>
    <mergeCell ref="X7:Y7"/>
    <mergeCell ref="L7:M7"/>
    <mergeCell ref="N7:O7"/>
    <mergeCell ref="P7:Q7"/>
    <mergeCell ref="R7:S7"/>
    <mergeCell ref="T7:U7"/>
    <mergeCell ref="V7:W7"/>
    <mergeCell ref="J8:K8"/>
    <mergeCell ref="L8:M8"/>
    <mergeCell ref="N8:O8"/>
    <mergeCell ref="P8:Q8"/>
    <mergeCell ref="R8:S8"/>
    <mergeCell ref="T8:U8"/>
    <mergeCell ref="V8:W8"/>
    <mergeCell ref="X8:Y8"/>
    <mergeCell ref="H9:I9"/>
    <mergeCell ref="J9:K9"/>
    <mergeCell ref="L9:M9"/>
    <mergeCell ref="N9:O9"/>
    <mergeCell ref="P9:Q9"/>
    <mergeCell ref="R9:S9"/>
    <mergeCell ref="T9:U9"/>
    <mergeCell ref="V9:W9"/>
    <mergeCell ref="X9:Y9"/>
    <mergeCell ref="X10:Y10"/>
    <mergeCell ref="F11:G11"/>
    <mergeCell ref="H11:I11"/>
    <mergeCell ref="J11:K11"/>
    <mergeCell ref="L11:M11"/>
    <mergeCell ref="N11:O11"/>
    <mergeCell ref="P11:Q11"/>
    <mergeCell ref="R11:S11"/>
    <mergeCell ref="T11:U11"/>
    <mergeCell ref="V11:W11"/>
    <mergeCell ref="X11:Y11"/>
    <mergeCell ref="F10:G10"/>
    <mergeCell ref="H10:I10"/>
    <mergeCell ref="J10:K10"/>
    <mergeCell ref="L10:M10"/>
    <mergeCell ref="N10:O10"/>
    <mergeCell ref="P10:Q10"/>
    <mergeCell ref="R10:S10"/>
    <mergeCell ref="T10:U10"/>
    <mergeCell ref="V10:W10"/>
    <mergeCell ref="T12:U12"/>
    <mergeCell ref="V12:W12"/>
    <mergeCell ref="X12:Y12"/>
    <mergeCell ref="F13:G13"/>
    <mergeCell ref="H13:I13"/>
    <mergeCell ref="J13:K13"/>
    <mergeCell ref="L13:M13"/>
    <mergeCell ref="N13:O13"/>
    <mergeCell ref="P13:Q13"/>
    <mergeCell ref="R13:S13"/>
    <mergeCell ref="T13:U13"/>
    <mergeCell ref="V13:W13"/>
    <mergeCell ref="X13:Y13"/>
    <mergeCell ref="J12:K12"/>
    <mergeCell ref="L12:M12"/>
    <mergeCell ref="N12:O12"/>
    <mergeCell ref="P12:Q12"/>
    <mergeCell ref="R12:S12"/>
    <mergeCell ref="J14:K14"/>
    <mergeCell ref="L14:M14"/>
    <mergeCell ref="N14:O14"/>
    <mergeCell ref="P14:Q14"/>
    <mergeCell ref="R14:S14"/>
    <mergeCell ref="T14:U14"/>
    <mergeCell ref="V14:W14"/>
    <mergeCell ref="F15:G15"/>
    <mergeCell ref="H15:I15"/>
    <mergeCell ref="J15:K15"/>
    <mergeCell ref="L15:M15"/>
    <mergeCell ref="N15:O15"/>
    <mergeCell ref="P15:Q15"/>
    <mergeCell ref="R15:S15"/>
    <mergeCell ref="T15:U15"/>
    <mergeCell ref="V15:W15"/>
    <mergeCell ref="J16:K16"/>
    <mergeCell ref="L16:M16"/>
    <mergeCell ref="N16:O16"/>
    <mergeCell ref="P16:Q16"/>
    <mergeCell ref="R16:S16"/>
    <mergeCell ref="T16:U16"/>
    <mergeCell ref="V16:W16"/>
    <mergeCell ref="F17:G17"/>
    <mergeCell ref="H17:I17"/>
    <mergeCell ref="J17:K17"/>
    <mergeCell ref="L17:M17"/>
    <mergeCell ref="N17:O17"/>
    <mergeCell ref="P17:Q17"/>
    <mergeCell ref="R17:S17"/>
    <mergeCell ref="T17:U17"/>
    <mergeCell ref="V17:W17"/>
    <mergeCell ref="N20:O20"/>
    <mergeCell ref="P20:Q20"/>
    <mergeCell ref="R20:S20"/>
    <mergeCell ref="T20:U20"/>
    <mergeCell ref="V20:W20"/>
    <mergeCell ref="X20:Y20"/>
    <mergeCell ref="F21:G21"/>
    <mergeCell ref="H21:I21"/>
    <mergeCell ref="J21:K21"/>
    <mergeCell ref="L21:M21"/>
    <mergeCell ref="N21:O21"/>
    <mergeCell ref="P21:Q21"/>
    <mergeCell ref="R21:S21"/>
    <mergeCell ref="T21:U21"/>
    <mergeCell ref="V21:W21"/>
    <mergeCell ref="X21:Y21"/>
    <mergeCell ref="F25:G25"/>
    <mergeCell ref="H25:I25"/>
    <mergeCell ref="J25:K25"/>
    <mergeCell ref="L25:M25"/>
    <mergeCell ref="N25:O25"/>
    <mergeCell ref="P25:Q25"/>
    <mergeCell ref="R25:S25"/>
    <mergeCell ref="T25:U25"/>
    <mergeCell ref="V25:W25"/>
    <mergeCell ref="T27:U27"/>
    <mergeCell ref="V27:W27"/>
    <mergeCell ref="X27:Y27"/>
    <mergeCell ref="T26:U26"/>
    <mergeCell ref="V26:W26"/>
    <mergeCell ref="X26:Y26"/>
    <mergeCell ref="N24:O24"/>
    <mergeCell ref="P24:Q24"/>
    <mergeCell ref="R24:S24"/>
    <mergeCell ref="T24:U24"/>
    <mergeCell ref="V24:W24"/>
    <mergeCell ref="X24:Y24"/>
    <mergeCell ref="X25:Y25"/>
    <mergeCell ref="F29:Y29"/>
    <mergeCell ref="B31:E32"/>
    <mergeCell ref="F31:O31"/>
    <mergeCell ref="P31:Y31"/>
    <mergeCell ref="F32:G32"/>
    <mergeCell ref="H32:I32"/>
    <mergeCell ref="J32:K32"/>
    <mergeCell ref="L32:M32"/>
    <mergeCell ref="N32:O32"/>
    <mergeCell ref="P32:Q32"/>
    <mergeCell ref="R32:S32"/>
    <mergeCell ref="T32:U32"/>
    <mergeCell ref="V32:W32"/>
    <mergeCell ref="X32:Y32"/>
    <mergeCell ref="V33:W33"/>
    <mergeCell ref="X33:Y33"/>
    <mergeCell ref="B34:E34"/>
    <mergeCell ref="F34:G34"/>
    <mergeCell ref="H34:I34"/>
    <mergeCell ref="J34:K34"/>
    <mergeCell ref="L34:M34"/>
    <mergeCell ref="N34:O34"/>
    <mergeCell ref="P34:Q34"/>
    <mergeCell ref="R34:S34"/>
    <mergeCell ref="T34:U34"/>
    <mergeCell ref="V34:W34"/>
    <mergeCell ref="X34:Y34"/>
    <mergeCell ref="B33:E33"/>
    <mergeCell ref="F33:G33"/>
    <mergeCell ref="H33:I33"/>
    <mergeCell ref="J33:K33"/>
    <mergeCell ref="L33:M33"/>
    <mergeCell ref="N33:O33"/>
    <mergeCell ref="P33:Q33"/>
    <mergeCell ref="R33:S33"/>
    <mergeCell ref="T33:U33"/>
    <mergeCell ref="V35:W35"/>
    <mergeCell ref="X35:Y35"/>
    <mergeCell ref="B36:E36"/>
    <mergeCell ref="F36:G36"/>
    <mergeCell ref="H36:I36"/>
    <mergeCell ref="J36:K36"/>
    <mergeCell ref="L36:M36"/>
    <mergeCell ref="N36:O36"/>
    <mergeCell ref="P36:Q36"/>
    <mergeCell ref="R36:S36"/>
    <mergeCell ref="T36:U36"/>
    <mergeCell ref="V36:W36"/>
    <mergeCell ref="X36:Y36"/>
    <mergeCell ref="B35:E35"/>
    <mergeCell ref="F35:G35"/>
    <mergeCell ref="H35:I35"/>
    <mergeCell ref="J35:K35"/>
    <mergeCell ref="L35:M35"/>
    <mergeCell ref="N35:O35"/>
    <mergeCell ref="P35:Q35"/>
    <mergeCell ref="R35:S35"/>
    <mergeCell ref="T35:U35"/>
    <mergeCell ref="V37:W37"/>
    <mergeCell ref="X37:Y37"/>
    <mergeCell ref="B38:E38"/>
    <mergeCell ref="F38:G38"/>
    <mergeCell ref="H38:I38"/>
    <mergeCell ref="J38:K38"/>
    <mergeCell ref="L38:M38"/>
    <mergeCell ref="N38:O38"/>
    <mergeCell ref="P38:Q38"/>
    <mergeCell ref="R38:S38"/>
    <mergeCell ref="T38:U38"/>
    <mergeCell ref="V38:W38"/>
    <mergeCell ref="X38:Y38"/>
    <mergeCell ref="B37:E37"/>
    <mergeCell ref="F37:G37"/>
    <mergeCell ref="H37:I37"/>
    <mergeCell ref="J37:K37"/>
    <mergeCell ref="L37:M37"/>
    <mergeCell ref="N37:O37"/>
    <mergeCell ref="P37:Q37"/>
    <mergeCell ref="R37:S37"/>
    <mergeCell ref="T37:U37"/>
    <mergeCell ref="V39:W39"/>
    <mergeCell ref="X39:Y39"/>
    <mergeCell ref="B40:E40"/>
    <mergeCell ref="F40:G40"/>
    <mergeCell ref="H40:I40"/>
    <mergeCell ref="J40:K40"/>
    <mergeCell ref="L40:M40"/>
    <mergeCell ref="N40:O40"/>
    <mergeCell ref="P40:Q40"/>
    <mergeCell ref="R40:S40"/>
    <mergeCell ref="T40:U40"/>
    <mergeCell ref="V40:W40"/>
    <mergeCell ref="X40:Y40"/>
    <mergeCell ref="B39:E39"/>
    <mergeCell ref="F39:G39"/>
    <mergeCell ref="H39:I39"/>
    <mergeCell ref="J39:K39"/>
    <mergeCell ref="L39:M39"/>
    <mergeCell ref="N39:O39"/>
    <mergeCell ref="P39:Q39"/>
    <mergeCell ref="R39:S39"/>
    <mergeCell ref="T39:U39"/>
    <mergeCell ref="V41:W41"/>
    <mergeCell ref="X41:Y41"/>
    <mergeCell ref="B41:E41"/>
    <mergeCell ref="F41:G41"/>
    <mergeCell ref="H41:I41"/>
    <mergeCell ref="J41:K41"/>
    <mergeCell ref="L41:M41"/>
    <mergeCell ref="N41:O41"/>
    <mergeCell ref="P41:Q41"/>
    <mergeCell ref="R41:S41"/>
    <mergeCell ref="T41:U41"/>
  </mergeCells>
  <phoneticPr fontId="5"/>
  <printOptions horizontalCentered="1"/>
  <pageMargins left="0.55118110236220474" right="0.51181102362204722" top="0.51181102362204722" bottom="0.62992125984251968" header="0.39370078740157483" footer="0.39370078740157483"/>
  <pageSetup paperSize="9" firstPageNumber="112" pageOrder="overThenDown" orientation="portrait" useFirstPageNumber="1" r:id="rId1"/>
  <headerFooter alignWithMargins="0">
    <oddFooter>&amp;C&amp;"ＭＳ 明朝,標準"&amp;12-16-</oddFooter>
  </headerFooter>
  <rowBreaks count="1" manualBreakCount="1">
    <brk id="30" max="24"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32"/>
  <sheetViews>
    <sheetView view="pageBreakPreview" zoomScaleNormal="100" zoomScaleSheetLayoutView="100" workbookViewId="0">
      <selection activeCell="M9" sqref="M9:N10"/>
    </sheetView>
  </sheetViews>
  <sheetFormatPr defaultColWidth="8.875" defaultRowHeight="13.5" x14ac:dyDescent="0.15"/>
  <cols>
    <col min="1" max="1" width="0.625" style="1" customWidth="1"/>
    <col min="2" max="2" width="0.875" style="1" customWidth="1"/>
    <col min="3" max="5" width="4.875" style="1" customWidth="1"/>
    <col min="6" max="6" width="13.375" style="1" customWidth="1"/>
    <col min="7" max="26" width="3.625" style="1" customWidth="1"/>
    <col min="27" max="16384" width="8.875" style="1"/>
  </cols>
  <sheetData>
    <row r="1" spans="1:26" s="15" customFormat="1" ht="15.75" customHeight="1" x14ac:dyDescent="0.15">
      <c r="A1" s="16"/>
      <c r="B1" s="16"/>
      <c r="C1" s="16"/>
      <c r="D1" s="16"/>
      <c r="E1" s="16"/>
      <c r="F1" s="16"/>
      <c r="G1" s="16"/>
      <c r="H1" s="16"/>
      <c r="I1" s="16"/>
      <c r="J1" s="16"/>
      <c r="K1" s="16"/>
      <c r="L1" s="16"/>
      <c r="M1" s="16"/>
      <c r="N1" s="16"/>
      <c r="O1" s="16"/>
      <c r="P1" s="16"/>
      <c r="Q1" s="16"/>
      <c r="R1" s="16"/>
      <c r="S1" s="16"/>
      <c r="T1" s="17"/>
      <c r="W1" s="13"/>
      <c r="X1" s="13"/>
      <c r="Y1" s="13"/>
    </row>
    <row r="2" spans="1:26" s="19" customFormat="1" ht="24.75" customHeight="1" x14ac:dyDescent="0.15">
      <c r="A2" s="2"/>
      <c r="B2" s="2"/>
      <c r="C2" s="1197" t="s">
        <v>312</v>
      </c>
      <c r="D2" s="1197"/>
      <c r="E2" s="1197"/>
      <c r="F2" s="1197"/>
      <c r="G2" s="1197"/>
      <c r="H2" s="1197"/>
      <c r="I2" s="1197"/>
      <c r="J2" s="1197"/>
      <c r="K2" s="1197"/>
      <c r="L2" s="1197"/>
      <c r="M2" s="1197"/>
      <c r="N2" s="1197"/>
      <c r="O2" s="1197"/>
      <c r="P2" s="1197"/>
      <c r="Q2" s="1197"/>
      <c r="R2" s="1197"/>
      <c r="S2" s="1197"/>
      <c r="T2" s="1197"/>
      <c r="U2" s="1197"/>
      <c r="V2" s="1197"/>
      <c r="W2" s="1197"/>
      <c r="X2" s="1197"/>
      <c r="Y2" s="1197"/>
    </row>
    <row r="3" spans="1:26" s="19" customFormat="1" ht="14.25" x14ac:dyDescent="0.15">
      <c r="A3" s="2"/>
      <c r="B3" s="2"/>
      <c r="C3" s="1197"/>
      <c r="D3" s="1197"/>
      <c r="E3" s="1197"/>
      <c r="F3" s="1197"/>
      <c r="G3" s="1197"/>
      <c r="H3" s="1197"/>
      <c r="I3" s="1197"/>
      <c r="J3" s="1197"/>
      <c r="K3" s="1197"/>
      <c r="L3" s="1197"/>
      <c r="M3" s="1197"/>
      <c r="N3" s="1197"/>
      <c r="O3" s="1197"/>
      <c r="P3" s="1197"/>
      <c r="Q3" s="1197"/>
      <c r="R3" s="1197"/>
      <c r="S3" s="1197"/>
      <c r="T3" s="1197"/>
      <c r="U3" s="1197"/>
      <c r="V3" s="1197"/>
      <c r="W3" s="1197"/>
      <c r="X3" s="1197"/>
      <c r="Y3" s="1197"/>
    </row>
    <row r="4" spans="1:26" s="5" customFormat="1" ht="42.6" customHeight="1" thickBot="1" x14ac:dyDescent="0.2">
      <c r="A4" s="2"/>
      <c r="B4" s="2"/>
      <c r="C4" s="18"/>
      <c r="D4" s="122"/>
      <c r="E4" s="18"/>
      <c r="F4" s="18"/>
      <c r="G4" s="18"/>
      <c r="H4" s="18"/>
      <c r="I4" s="18"/>
      <c r="J4" s="18"/>
      <c r="K4" s="18"/>
      <c r="L4" s="18"/>
      <c r="M4" s="18"/>
      <c r="N4" s="18"/>
      <c r="O4" s="18"/>
      <c r="P4" s="18"/>
      <c r="Q4" s="18"/>
      <c r="R4" s="18"/>
      <c r="S4" s="18"/>
      <c r="T4" s="18"/>
      <c r="U4" s="18"/>
      <c r="V4" s="18"/>
      <c r="W4" s="1198" t="s">
        <v>63</v>
      </c>
      <c r="X4" s="1199"/>
      <c r="Y4" s="1199"/>
    </row>
    <row r="5" spans="1:26" s="7" customFormat="1" ht="19.5" customHeight="1" x14ac:dyDescent="0.15">
      <c r="C5" s="870"/>
      <c r="D5" s="871"/>
      <c r="E5" s="871"/>
      <c r="F5" s="872"/>
      <c r="G5" s="1044" t="s">
        <v>3</v>
      </c>
      <c r="H5" s="1200"/>
      <c r="I5" s="1200"/>
      <c r="J5" s="1200"/>
      <c r="K5" s="1200"/>
      <c r="L5" s="1200"/>
      <c r="M5" s="1200"/>
      <c r="N5" s="1200"/>
      <c r="O5" s="1200"/>
      <c r="P5" s="1201"/>
      <c r="Q5" s="1043" t="s">
        <v>4</v>
      </c>
      <c r="R5" s="1200"/>
      <c r="S5" s="1200"/>
      <c r="T5" s="1200"/>
      <c r="U5" s="1200"/>
      <c r="V5" s="1200"/>
      <c r="W5" s="1200"/>
      <c r="X5" s="1200"/>
      <c r="Y5" s="1200"/>
      <c r="Z5" s="1201"/>
    </row>
    <row r="6" spans="1:26" s="7" customFormat="1" ht="34.5" customHeight="1" thickBot="1" x14ac:dyDescent="0.2">
      <c r="C6" s="876"/>
      <c r="D6" s="877"/>
      <c r="E6" s="877"/>
      <c r="F6" s="878"/>
      <c r="G6" s="1139" t="s">
        <v>138</v>
      </c>
      <c r="H6" s="881"/>
      <c r="I6" s="1140" t="s">
        <v>139</v>
      </c>
      <c r="J6" s="881"/>
      <c r="K6" s="1140" t="s">
        <v>140</v>
      </c>
      <c r="L6" s="881"/>
      <c r="M6" s="1140" t="s">
        <v>141</v>
      </c>
      <c r="N6" s="881"/>
      <c r="O6" s="1141" t="s">
        <v>142</v>
      </c>
      <c r="P6" s="1142"/>
      <c r="Q6" s="1143" t="s">
        <v>138</v>
      </c>
      <c r="R6" s="881"/>
      <c r="S6" s="1140" t="s">
        <v>139</v>
      </c>
      <c r="T6" s="881"/>
      <c r="U6" s="1140" t="s">
        <v>140</v>
      </c>
      <c r="V6" s="881"/>
      <c r="W6" s="1140" t="s">
        <v>141</v>
      </c>
      <c r="X6" s="881"/>
      <c r="Y6" s="1141" t="s">
        <v>142</v>
      </c>
      <c r="Z6" s="1142"/>
    </row>
    <row r="7" spans="1:26" s="7" customFormat="1" ht="17.25" customHeight="1" x14ac:dyDescent="0.15">
      <c r="C7" s="854" t="s">
        <v>64</v>
      </c>
      <c r="D7" s="1207"/>
      <c r="E7" s="1207"/>
      <c r="F7" s="1208"/>
      <c r="G7" s="1189"/>
      <c r="H7" s="1184"/>
      <c r="I7" s="1183"/>
      <c r="J7" s="1184"/>
      <c r="K7" s="1183"/>
      <c r="L7" s="1184"/>
      <c r="M7" s="1183"/>
      <c r="N7" s="1184"/>
      <c r="O7" s="1183"/>
      <c r="P7" s="1187"/>
      <c r="Q7" s="1189"/>
      <c r="R7" s="1184"/>
      <c r="S7" s="1183"/>
      <c r="T7" s="1184"/>
      <c r="U7" s="1183"/>
      <c r="V7" s="1184"/>
      <c r="W7" s="1183"/>
      <c r="X7" s="1184"/>
      <c r="Y7" s="1183"/>
      <c r="Z7" s="1187"/>
    </row>
    <row r="8" spans="1:26" s="7" customFormat="1" ht="17.25" customHeight="1" x14ac:dyDescent="0.15">
      <c r="C8" s="1204"/>
      <c r="D8" s="1205"/>
      <c r="E8" s="1205"/>
      <c r="F8" s="1206"/>
      <c r="G8" s="1190"/>
      <c r="H8" s="1186"/>
      <c r="I8" s="1185"/>
      <c r="J8" s="1186"/>
      <c r="K8" s="1185"/>
      <c r="L8" s="1186"/>
      <c r="M8" s="1185"/>
      <c r="N8" s="1186"/>
      <c r="O8" s="1185"/>
      <c r="P8" s="1188"/>
      <c r="Q8" s="1190"/>
      <c r="R8" s="1186"/>
      <c r="S8" s="1185"/>
      <c r="T8" s="1186"/>
      <c r="U8" s="1185"/>
      <c r="V8" s="1186"/>
      <c r="W8" s="1185"/>
      <c r="X8" s="1186"/>
      <c r="Y8" s="1185"/>
      <c r="Z8" s="1188"/>
    </row>
    <row r="9" spans="1:26" s="7" customFormat="1" ht="17.25" customHeight="1" x14ac:dyDescent="0.15">
      <c r="C9" s="887" t="s">
        <v>65</v>
      </c>
      <c r="D9" s="1202"/>
      <c r="E9" s="1202"/>
      <c r="F9" s="1203"/>
      <c r="G9" s="1189"/>
      <c r="H9" s="1184"/>
      <c r="I9" s="1183"/>
      <c r="J9" s="1184"/>
      <c r="K9" s="1183"/>
      <c r="L9" s="1184"/>
      <c r="M9" s="1183"/>
      <c r="N9" s="1184"/>
      <c r="O9" s="1183"/>
      <c r="P9" s="1187"/>
      <c r="Q9" s="1189"/>
      <c r="R9" s="1184"/>
      <c r="S9" s="1183"/>
      <c r="T9" s="1184"/>
      <c r="U9" s="1183"/>
      <c r="V9" s="1184"/>
      <c r="W9" s="1183"/>
      <c r="X9" s="1184"/>
      <c r="Y9" s="1183"/>
      <c r="Z9" s="1187"/>
    </row>
    <row r="10" spans="1:26" s="7" customFormat="1" ht="17.25" customHeight="1" x14ac:dyDescent="0.15">
      <c r="C10" s="1204"/>
      <c r="D10" s="1205"/>
      <c r="E10" s="1205"/>
      <c r="F10" s="1206"/>
      <c r="G10" s="1190"/>
      <c r="H10" s="1186"/>
      <c r="I10" s="1185"/>
      <c r="J10" s="1186"/>
      <c r="K10" s="1185"/>
      <c r="L10" s="1186"/>
      <c r="M10" s="1185"/>
      <c r="N10" s="1186"/>
      <c r="O10" s="1185"/>
      <c r="P10" s="1188"/>
      <c r="Q10" s="1190"/>
      <c r="R10" s="1186"/>
      <c r="S10" s="1185"/>
      <c r="T10" s="1186"/>
      <c r="U10" s="1185"/>
      <c r="V10" s="1186"/>
      <c r="W10" s="1185"/>
      <c r="X10" s="1186"/>
      <c r="Y10" s="1185"/>
      <c r="Z10" s="1188"/>
    </row>
    <row r="11" spans="1:26" s="7" customFormat="1" ht="17.25" customHeight="1" x14ac:dyDescent="0.15">
      <c r="C11" s="887" t="s">
        <v>66</v>
      </c>
      <c r="D11" s="1202"/>
      <c r="E11" s="1202"/>
      <c r="F11" s="1203"/>
      <c r="G11" s="1189"/>
      <c r="H11" s="1184"/>
      <c r="I11" s="1183"/>
      <c r="J11" s="1184"/>
      <c r="K11" s="1183"/>
      <c r="L11" s="1184"/>
      <c r="M11" s="1183"/>
      <c r="N11" s="1184"/>
      <c r="O11" s="1183"/>
      <c r="P11" s="1187"/>
      <c r="Q11" s="1189"/>
      <c r="R11" s="1184"/>
      <c r="S11" s="1183"/>
      <c r="T11" s="1184"/>
      <c r="U11" s="1183"/>
      <c r="V11" s="1184"/>
      <c r="W11" s="1183"/>
      <c r="X11" s="1184"/>
      <c r="Y11" s="1183"/>
      <c r="Z11" s="1187"/>
    </row>
    <row r="12" spans="1:26" s="7" customFormat="1" ht="17.25" customHeight="1" x14ac:dyDescent="0.15">
      <c r="C12" s="1204"/>
      <c r="D12" s="1205"/>
      <c r="E12" s="1205"/>
      <c r="F12" s="1206"/>
      <c r="G12" s="1190"/>
      <c r="H12" s="1186"/>
      <c r="I12" s="1185"/>
      <c r="J12" s="1186"/>
      <c r="K12" s="1185"/>
      <c r="L12" s="1186"/>
      <c r="M12" s="1185"/>
      <c r="N12" s="1186"/>
      <c r="O12" s="1185"/>
      <c r="P12" s="1188"/>
      <c r="Q12" s="1190"/>
      <c r="R12" s="1186"/>
      <c r="S12" s="1185"/>
      <c r="T12" s="1186"/>
      <c r="U12" s="1185"/>
      <c r="V12" s="1186"/>
      <c r="W12" s="1185"/>
      <c r="X12" s="1186"/>
      <c r="Y12" s="1185"/>
      <c r="Z12" s="1188"/>
    </row>
    <row r="13" spans="1:26" s="7" customFormat="1" ht="17.25" customHeight="1" x14ac:dyDescent="0.15">
      <c r="C13" s="887" t="s">
        <v>67</v>
      </c>
      <c r="D13" s="1202"/>
      <c r="E13" s="1202"/>
      <c r="F13" s="1203"/>
      <c r="G13" s="1189"/>
      <c r="H13" s="1184"/>
      <c r="I13" s="1183"/>
      <c r="J13" s="1184"/>
      <c r="K13" s="1183"/>
      <c r="L13" s="1184"/>
      <c r="M13" s="1183"/>
      <c r="N13" s="1184"/>
      <c r="O13" s="1183"/>
      <c r="P13" s="1187"/>
      <c r="Q13" s="1189"/>
      <c r="R13" s="1184"/>
      <c r="S13" s="1183"/>
      <c r="T13" s="1184"/>
      <c r="U13" s="1183"/>
      <c r="V13" s="1184"/>
      <c r="W13" s="1183"/>
      <c r="X13" s="1184"/>
      <c r="Y13" s="1183"/>
      <c r="Z13" s="1187"/>
    </row>
    <row r="14" spans="1:26" s="7" customFormat="1" ht="17.25" customHeight="1" x14ac:dyDescent="0.15">
      <c r="C14" s="1204"/>
      <c r="D14" s="1205"/>
      <c r="E14" s="1205"/>
      <c r="F14" s="1206"/>
      <c r="G14" s="1190"/>
      <c r="H14" s="1186"/>
      <c r="I14" s="1185"/>
      <c r="J14" s="1186"/>
      <c r="K14" s="1185"/>
      <c r="L14" s="1186"/>
      <c r="M14" s="1185"/>
      <c r="N14" s="1186"/>
      <c r="O14" s="1185"/>
      <c r="P14" s="1188"/>
      <c r="Q14" s="1190"/>
      <c r="R14" s="1186"/>
      <c r="S14" s="1185"/>
      <c r="T14" s="1186"/>
      <c r="U14" s="1185"/>
      <c r="V14" s="1186"/>
      <c r="W14" s="1185"/>
      <c r="X14" s="1186"/>
      <c r="Y14" s="1185"/>
      <c r="Z14" s="1188"/>
    </row>
    <row r="15" spans="1:26" s="7" customFormat="1" ht="17.25" customHeight="1" x14ac:dyDescent="0.15">
      <c r="C15" s="887" t="s">
        <v>68</v>
      </c>
      <c r="D15" s="1202"/>
      <c r="E15" s="1202"/>
      <c r="F15" s="1203"/>
      <c r="G15" s="1189"/>
      <c r="H15" s="1184"/>
      <c r="I15" s="1183"/>
      <c r="J15" s="1184"/>
      <c r="K15" s="1183"/>
      <c r="L15" s="1184"/>
      <c r="M15" s="1183"/>
      <c r="N15" s="1184"/>
      <c r="O15" s="1183"/>
      <c r="P15" s="1187"/>
      <c r="Q15" s="1189"/>
      <c r="R15" s="1184"/>
      <c r="S15" s="1183"/>
      <c r="T15" s="1184"/>
      <c r="U15" s="1183"/>
      <c r="V15" s="1184"/>
      <c r="W15" s="1183"/>
      <c r="X15" s="1184"/>
      <c r="Y15" s="1183"/>
      <c r="Z15" s="1187"/>
    </row>
    <row r="16" spans="1:26" s="7" customFormat="1" ht="17.25" customHeight="1" x14ac:dyDescent="0.15">
      <c r="C16" s="1204"/>
      <c r="D16" s="1205"/>
      <c r="E16" s="1205"/>
      <c r="F16" s="1206"/>
      <c r="G16" s="1190"/>
      <c r="H16" s="1186"/>
      <c r="I16" s="1185"/>
      <c r="J16" s="1186"/>
      <c r="K16" s="1185"/>
      <c r="L16" s="1186"/>
      <c r="M16" s="1185"/>
      <c r="N16" s="1186"/>
      <c r="O16" s="1185"/>
      <c r="P16" s="1188"/>
      <c r="Q16" s="1190"/>
      <c r="R16" s="1186"/>
      <c r="S16" s="1185"/>
      <c r="T16" s="1186"/>
      <c r="U16" s="1185"/>
      <c r="V16" s="1186"/>
      <c r="W16" s="1185"/>
      <c r="X16" s="1186"/>
      <c r="Y16" s="1185"/>
      <c r="Z16" s="1188"/>
    </row>
    <row r="17" spans="2:26" s="7" customFormat="1" ht="17.25" customHeight="1" x14ac:dyDescent="0.15">
      <c r="C17" s="887" t="s">
        <v>69</v>
      </c>
      <c r="D17" s="1202"/>
      <c r="E17" s="1202"/>
      <c r="F17" s="1203"/>
      <c r="G17" s="1189"/>
      <c r="H17" s="1184"/>
      <c r="I17" s="1183"/>
      <c r="J17" s="1184"/>
      <c r="K17" s="1183"/>
      <c r="L17" s="1184"/>
      <c r="M17" s="1183"/>
      <c r="N17" s="1184"/>
      <c r="O17" s="1183"/>
      <c r="P17" s="1187"/>
      <c r="Q17" s="1189"/>
      <c r="R17" s="1184"/>
      <c r="S17" s="1183"/>
      <c r="T17" s="1184"/>
      <c r="U17" s="1183"/>
      <c r="V17" s="1184"/>
      <c r="W17" s="1183"/>
      <c r="X17" s="1184"/>
      <c r="Y17" s="1183"/>
      <c r="Z17" s="1187"/>
    </row>
    <row r="18" spans="2:26" s="7" customFormat="1" ht="17.25" customHeight="1" x14ac:dyDescent="0.15">
      <c r="C18" s="1204"/>
      <c r="D18" s="1205"/>
      <c r="E18" s="1205"/>
      <c r="F18" s="1206"/>
      <c r="G18" s="1190"/>
      <c r="H18" s="1186"/>
      <c r="I18" s="1185"/>
      <c r="J18" s="1186"/>
      <c r="K18" s="1185"/>
      <c r="L18" s="1186"/>
      <c r="M18" s="1185"/>
      <c r="N18" s="1186"/>
      <c r="O18" s="1185"/>
      <c r="P18" s="1188"/>
      <c r="Q18" s="1190"/>
      <c r="R18" s="1186"/>
      <c r="S18" s="1185"/>
      <c r="T18" s="1186"/>
      <c r="U18" s="1185"/>
      <c r="V18" s="1186"/>
      <c r="W18" s="1185"/>
      <c r="X18" s="1186"/>
      <c r="Y18" s="1185"/>
      <c r="Z18" s="1188"/>
    </row>
    <row r="19" spans="2:26" s="7" customFormat="1" ht="17.25" customHeight="1" x14ac:dyDescent="0.15">
      <c r="C19" s="1123" t="s">
        <v>504</v>
      </c>
      <c r="D19" s="1209"/>
      <c r="E19" s="1209"/>
      <c r="F19" s="1210"/>
      <c r="G19" s="1189"/>
      <c r="H19" s="1184"/>
      <c r="I19" s="1183"/>
      <c r="J19" s="1184"/>
      <c r="K19" s="1183"/>
      <c r="L19" s="1184"/>
      <c r="M19" s="1183"/>
      <c r="N19" s="1184"/>
      <c r="O19" s="1183"/>
      <c r="P19" s="1187"/>
      <c r="Q19" s="1189"/>
      <c r="R19" s="1184"/>
      <c r="S19" s="1183"/>
      <c r="T19" s="1184"/>
      <c r="U19" s="1183"/>
      <c r="V19" s="1184"/>
      <c r="W19" s="1183"/>
      <c r="X19" s="1184"/>
      <c r="Y19" s="1183"/>
      <c r="Z19" s="1187"/>
    </row>
    <row r="20" spans="2:26" s="7" customFormat="1" ht="17.25" customHeight="1" x14ac:dyDescent="0.15">
      <c r="C20" s="1211"/>
      <c r="D20" s="1209"/>
      <c r="E20" s="1209"/>
      <c r="F20" s="1210"/>
      <c r="G20" s="1190"/>
      <c r="H20" s="1186"/>
      <c r="I20" s="1185"/>
      <c r="J20" s="1186"/>
      <c r="K20" s="1185"/>
      <c r="L20" s="1186"/>
      <c r="M20" s="1185"/>
      <c r="N20" s="1186"/>
      <c r="O20" s="1185"/>
      <c r="P20" s="1188"/>
      <c r="Q20" s="1190"/>
      <c r="R20" s="1186"/>
      <c r="S20" s="1185"/>
      <c r="T20" s="1186"/>
      <c r="U20" s="1185"/>
      <c r="V20" s="1186"/>
      <c r="W20" s="1185"/>
      <c r="X20" s="1186"/>
      <c r="Y20" s="1185"/>
      <c r="Z20" s="1188"/>
    </row>
    <row r="21" spans="2:26" s="7" customFormat="1" ht="17.25" customHeight="1" x14ac:dyDescent="0.15">
      <c r="C21" s="1123" t="s">
        <v>70</v>
      </c>
      <c r="D21" s="1209"/>
      <c r="E21" s="1209"/>
      <c r="F21" s="1210"/>
      <c r="G21" s="1189"/>
      <c r="H21" s="1184"/>
      <c r="I21" s="1183"/>
      <c r="J21" s="1184"/>
      <c r="K21" s="1183"/>
      <c r="L21" s="1184"/>
      <c r="M21" s="1183"/>
      <c r="N21" s="1184"/>
      <c r="O21" s="1183"/>
      <c r="P21" s="1187"/>
      <c r="Q21" s="1189"/>
      <c r="R21" s="1184"/>
      <c r="S21" s="1183"/>
      <c r="T21" s="1184"/>
      <c r="U21" s="1183"/>
      <c r="V21" s="1184"/>
      <c r="W21" s="1183"/>
      <c r="X21" s="1184"/>
      <c r="Y21" s="1183"/>
      <c r="Z21" s="1187"/>
    </row>
    <row r="22" spans="2:26" s="7" customFormat="1" ht="17.25" customHeight="1" x14ac:dyDescent="0.15">
      <c r="C22" s="1211"/>
      <c r="D22" s="1209"/>
      <c r="E22" s="1209"/>
      <c r="F22" s="1210"/>
      <c r="G22" s="1190"/>
      <c r="H22" s="1186"/>
      <c r="I22" s="1185"/>
      <c r="J22" s="1186"/>
      <c r="K22" s="1185"/>
      <c r="L22" s="1186"/>
      <c r="M22" s="1185"/>
      <c r="N22" s="1186"/>
      <c r="O22" s="1185"/>
      <c r="P22" s="1188"/>
      <c r="Q22" s="1190"/>
      <c r="R22" s="1186"/>
      <c r="S22" s="1185"/>
      <c r="T22" s="1186"/>
      <c r="U22" s="1185"/>
      <c r="V22" s="1186"/>
      <c r="W22" s="1185"/>
      <c r="X22" s="1186"/>
      <c r="Y22" s="1185"/>
      <c r="Z22" s="1188"/>
    </row>
    <row r="23" spans="2:26" s="7" customFormat="1" ht="17.25" customHeight="1" x14ac:dyDescent="0.15">
      <c r="B23" s="1212"/>
      <c r="C23" s="887" t="s">
        <v>505</v>
      </c>
      <c r="D23" s="888"/>
      <c r="E23" s="888"/>
      <c r="F23" s="889"/>
      <c r="G23" s="1189"/>
      <c r="H23" s="1184"/>
      <c r="I23" s="1183"/>
      <c r="J23" s="1184"/>
      <c r="K23" s="1183"/>
      <c r="L23" s="1184"/>
      <c r="M23" s="1183"/>
      <c r="N23" s="1184"/>
      <c r="O23" s="1183"/>
      <c r="P23" s="1187"/>
      <c r="Q23" s="1189"/>
      <c r="R23" s="1184"/>
      <c r="S23" s="1183"/>
      <c r="T23" s="1184"/>
      <c r="U23" s="1183"/>
      <c r="V23" s="1184"/>
      <c r="W23" s="1183"/>
      <c r="X23" s="1184"/>
      <c r="Y23" s="1183"/>
      <c r="Z23" s="1187"/>
    </row>
    <row r="24" spans="2:26" s="7" customFormat="1" ht="17.25" customHeight="1" x14ac:dyDescent="0.15">
      <c r="B24" s="1212"/>
      <c r="C24" s="857"/>
      <c r="D24" s="858"/>
      <c r="E24" s="858"/>
      <c r="F24" s="859"/>
      <c r="G24" s="1190"/>
      <c r="H24" s="1186"/>
      <c r="I24" s="1185"/>
      <c r="J24" s="1186"/>
      <c r="K24" s="1185"/>
      <c r="L24" s="1186"/>
      <c r="M24" s="1185"/>
      <c r="N24" s="1186"/>
      <c r="O24" s="1185"/>
      <c r="P24" s="1188"/>
      <c r="Q24" s="1190"/>
      <c r="R24" s="1186"/>
      <c r="S24" s="1185"/>
      <c r="T24" s="1186"/>
      <c r="U24" s="1185"/>
      <c r="V24" s="1186"/>
      <c r="W24" s="1185"/>
      <c r="X24" s="1186"/>
      <c r="Y24" s="1185"/>
      <c r="Z24" s="1188"/>
    </row>
    <row r="25" spans="2:26" s="7" customFormat="1" ht="17.25" customHeight="1" x14ac:dyDescent="0.15">
      <c r="C25" s="887" t="s">
        <v>71</v>
      </c>
      <c r="D25" s="888"/>
      <c r="E25" s="888"/>
      <c r="F25" s="889"/>
      <c r="G25" s="1189"/>
      <c r="H25" s="1184"/>
      <c r="I25" s="1183"/>
      <c r="J25" s="1184"/>
      <c r="K25" s="1183"/>
      <c r="L25" s="1184"/>
      <c r="M25" s="1183"/>
      <c r="N25" s="1184"/>
      <c r="O25" s="1183"/>
      <c r="P25" s="1187"/>
      <c r="Q25" s="1189"/>
      <c r="R25" s="1184"/>
      <c r="S25" s="1183"/>
      <c r="T25" s="1184"/>
      <c r="U25" s="1183"/>
      <c r="V25" s="1184"/>
      <c r="W25" s="1183"/>
      <c r="X25" s="1184"/>
      <c r="Y25" s="1183"/>
      <c r="Z25" s="1187"/>
    </row>
    <row r="26" spans="2:26" s="7" customFormat="1" ht="17.25" customHeight="1" x14ac:dyDescent="0.15">
      <c r="C26" s="857"/>
      <c r="D26" s="858"/>
      <c r="E26" s="858"/>
      <c r="F26" s="859"/>
      <c r="G26" s="1190"/>
      <c r="H26" s="1186"/>
      <c r="I26" s="1185"/>
      <c r="J26" s="1186"/>
      <c r="K26" s="1185"/>
      <c r="L26" s="1186"/>
      <c r="M26" s="1185"/>
      <c r="N26" s="1186"/>
      <c r="O26" s="1185"/>
      <c r="P26" s="1188"/>
      <c r="Q26" s="1190"/>
      <c r="R26" s="1186"/>
      <c r="S26" s="1185"/>
      <c r="T26" s="1186"/>
      <c r="U26" s="1185"/>
      <c r="V26" s="1186"/>
      <c r="W26" s="1185"/>
      <c r="X26" s="1186"/>
      <c r="Y26" s="1185"/>
      <c r="Z26" s="1188"/>
    </row>
    <row r="27" spans="2:26" s="7" customFormat="1" ht="17.25" customHeight="1" x14ac:dyDescent="0.15">
      <c r="C27" s="887" t="s">
        <v>72</v>
      </c>
      <c r="D27" s="888"/>
      <c r="E27" s="888"/>
      <c r="F27" s="889"/>
      <c r="G27" s="1189"/>
      <c r="H27" s="1184"/>
      <c r="I27" s="1183"/>
      <c r="J27" s="1184"/>
      <c r="K27" s="1183"/>
      <c r="L27" s="1184"/>
      <c r="M27" s="1183"/>
      <c r="N27" s="1184"/>
      <c r="O27" s="1183"/>
      <c r="P27" s="1187"/>
      <c r="Q27" s="1189"/>
      <c r="R27" s="1184"/>
      <c r="S27" s="1183"/>
      <c r="T27" s="1184"/>
      <c r="U27" s="1183"/>
      <c r="V27" s="1184"/>
      <c r="W27" s="1183"/>
      <c r="X27" s="1184"/>
      <c r="Y27" s="1183"/>
      <c r="Z27" s="1187"/>
    </row>
    <row r="28" spans="2:26" s="7" customFormat="1" ht="17.25" customHeight="1" x14ac:dyDescent="0.15">
      <c r="C28" s="857"/>
      <c r="D28" s="858"/>
      <c r="E28" s="858"/>
      <c r="F28" s="859"/>
      <c r="G28" s="1190"/>
      <c r="H28" s="1186"/>
      <c r="I28" s="1185"/>
      <c r="J28" s="1186"/>
      <c r="K28" s="1185"/>
      <c r="L28" s="1186"/>
      <c r="M28" s="1185"/>
      <c r="N28" s="1186"/>
      <c r="O28" s="1185"/>
      <c r="P28" s="1188"/>
      <c r="Q28" s="1190"/>
      <c r="R28" s="1186"/>
      <c r="S28" s="1185"/>
      <c r="T28" s="1186"/>
      <c r="U28" s="1185"/>
      <c r="V28" s="1186"/>
      <c r="W28" s="1185"/>
      <c r="X28" s="1186"/>
      <c r="Y28" s="1185"/>
      <c r="Z28" s="1188"/>
    </row>
    <row r="29" spans="2:26" s="7" customFormat="1" ht="17.25" customHeight="1" x14ac:dyDescent="0.15">
      <c r="C29" s="1213" t="s">
        <v>503</v>
      </c>
      <c r="D29" s="1214"/>
      <c r="E29" s="1214"/>
      <c r="F29" s="1215"/>
      <c r="G29" s="1189"/>
      <c r="H29" s="1184"/>
      <c r="I29" s="1183"/>
      <c r="J29" s="1184"/>
      <c r="K29" s="1183"/>
      <c r="L29" s="1184"/>
      <c r="M29" s="1183"/>
      <c r="N29" s="1184"/>
      <c r="O29" s="1183"/>
      <c r="P29" s="1187"/>
      <c r="Q29" s="1189"/>
      <c r="R29" s="1184"/>
      <c r="S29" s="1183"/>
      <c r="T29" s="1184"/>
      <c r="U29" s="1183"/>
      <c r="V29" s="1184"/>
      <c r="W29" s="1183"/>
      <c r="X29" s="1184"/>
      <c r="Y29" s="1183"/>
      <c r="Z29" s="1187"/>
    </row>
    <row r="30" spans="2:26" s="7" customFormat="1" ht="17.25" customHeight="1" thickBot="1" x14ac:dyDescent="0.2">
      <c r="C30" s="1216"/>
      <c r="D30" s="1217"/>
      <c r="E30" s="1217"/>
      <c r="F30" s="1218"/>
      <c r="G30" s="1219"/>
      <c r="H30" s="1220"/>
      <c r="I30" s="1221"/>
      <c r="J30" s="1220"/>
      <c r="K30" s="1221"/>
      <c r="L30" s="1220"/>
      <c r="M30" s="1221"/>
      <c r="N30" s="1220"/>
      <c r="O30" s="1221"/>
      <c r="P30" s="1222"/>
      <c r="Q30" s="1219"/>
      <c r="R30" s="1220"/>
      <c r="S30" s="1221"/>
      <c r="T30" s="1220"/>
      <c r="U30" s="1221"/>
      <c r="V30" s="1220"/>
      <c r="W30" s="1221"/>
      <c r="X30" s="1220"/>
      <c r="Y30" s="1221"/>
      <c r="Z30" s="1222"/>
    </row>
    <row r="31" spans="2:26" s="7" customFormat="1" ht="17.25" customHeight="1" thickTop="1" x14ac:dyDescent="0.15">
      <c r="B31" s="1223"/>
      <c r="C31" s="1224" t="s">
        <v>137</v>
      </c>
      <c r="D31" s="1225"/>
      <c r="E31" s="1225"/>
      <c r="F31" s="1225"/>
      <c r="G31" s="1228">
        <f>SUM(G7:H30)</f>
        <v>0</v>
      </c>
      <c r="H31" s="1192"/>
      <c r="I31" s="1191">
        <f t="shared" ref="I31" si="0">SUM(I7:J30)</f>
        <v>0</v>
      </c>
      <c r="J31" s="1192"/>
      <c r="K31" s="1191">
        <f t="shared" ref="K31" si="1">SUM(K7:L30)</f>
        <v>0</v>
      </c>
      <c r="L31" s="1192"/>
      <c r="M31" s="1191">
        <f t="shared" ref="M31" si="2">SUM(M7:N30)</f>
        <v>0</v>
      </c>
      <c r="N31" s="1192"/>
      <c r="O31" s="1191">
        <f t="shared" ref="O31" si="3">SUM(O7:P30)</f>
        <v>0</v>
      </c>
      <c r="P31" s="1195"/>
      <c r="Q31" s="1228">
        <f t="shared" ref="Q31" si="4">SUM(Q7:R30)</f>
        <v>0</v>
      </c>
      <c r="R31" s="1192"/>
      <c r="S31" s="1191">
        <f t="shared" ref="S31" si="5">SUM(S7:T30)</f>
        <v>0</v>
      </c>
      <c r="T31" s="1192"/>
      <c r="U31" s="1191">
        <f t="shared" ref="U31" si="6">SUM(U7:V30)</f>
        <v>0</v>
      </c>
      <c r="V31" s="1192"/>
      <c r="W31" s="1191">
        <f t="shared" ref="W31" si="7">SUM(W7:X30)</f>
        <v>0</v>
      </c>
      <c r="X31" s="1192"/>
      <c r="Y31" s="1191">
        <f t="shared" ref="Y31" si="8">SUM(Y7:Z30)</f>
        <v>0</v>
      </c>
      <c r="Z31" s="1195"/>
    </row>
    <row r="32" spans="2:26" s="7" customFormat="1" ht="17.25" customHeight="1" thickBot="1" x14ac:dyDescent="0.2">
      <c r="B32" s="1223"/>
      <c r="C32" s="1226"/>
      <c r="D32" s="1227"/>
      <c r="E32" s="1227"/>
      <c r="F32" s="1227"/>
      <c r="G32" s="1229"/>
      <c r="H32" s="1194"/>
      <c r="I32" s="1193"/>
      <c r="J32" s="1194"/>
      <c r="K32" s="1193"/>
      <c r="L32" s="1194"/>
      <c r="M32" s="1193"/>
      <c r="N32" s="1194"/>
      <c r="O32" s="1193"/>
      <c r="P32" s="1196"/>
      <c r="Q32" s="1229"/>
      <c r="R32" s="1194"/>
      <c r="S32" s="1193"/>
      <c r="T32" s="1194"/>
      <c r="U32" s="1193"/>
      <c r="V32" s="1194"/>
      <c r="W32" s="1193"/>
      <c r="X32" s="1194"/>
      <c r="Y32" s="1193"/>
      <c r="Z32" s="1196"/>
    </row>
  </sheetData>
  <sheetProtection sheet="1" objects="1" scenarios="1" selectLockedCells="1"/>
  <mergeCells count="161">
    <mergeCell ref="B31:B32"/>
    <mergeCell ref="C31:F32"/>
    <mergeCell ref="G31:H32"/>
    <mergeCell ref="I31:J32"/>
    <mergeCell ref="M27:N28"/>
    <mergeCell ref="O27:P28"/>
    <mergeCell ref="Q27:R28"/>
    <mergeCell ref="S27:T28"/>
    <mergeCell ref="U27:V28"/>
    <mergeCell ref="K31:L32"/>
    <mergeCell ref="M31:N32"/>
    <mergeCell ref="O31:P32"/>
    <mergeCell ref="Q31:R32"/>
    <mergeCell ref="S31:T32"/>
    <mergeCell ref="U31:V32"/>
    <mergeCell ref="W27:X28"/>
    <mergeCell ref="Y27:Z28"/>
    <mergeCell ref="C29:F29"/>
    <mergeCell ref="C30:F30"/>
    <mergeCell ref="G29:H30"/>
    <mergeCell ref="I29:J30"/>
    <mergeCell ref="K29:L30"/>
    <mergeCell ref="M29:N30"/>
    <mergeCell ref="O29:P30"/>
    <mergeCell ref="Q29:R30"/>
    <mergeCell ref="S29:T30"/>
    <mergeCell ref="U29:V30"/>
    <mergeCell ref="W29:X30"/>
    <mergeCell ref="Y29:Z30"/>
    <mergeCell ref="B23:B24"/>
    <mergeCell ref="C23:F24"/>
    <mergeCell ref="G23:H24"/>
    <mergeCell ref="I23:J24"/>
    <mergeCell ref="C25:F26"/>
    <mergeCell ref="C27:F28"/>
    <mergeCell ref="G27:H28"/>
    <mergeCell ref="I27:J28"/>
    <mergeCell ref="K27:L28"/>
    <mergeCell ref="K23:L24"/>
    <mergeCell ref="C17:F18"/>
    <mergeCell ref="C15:F16"/>
    <mergeCell ref="G19:H20"/>
    <mergeCell ref="I19:J20"/>
    <mergeCell ref="K19:L20"/>
    <mergeCell ref="M19:N20"/>
    <mergeCell ref="O19:P20"/>
    <mergeCell ref="Q19:R20"/>
    <mergeCell ref="C21:F22"/>
    <mergeCell ref="C19:F20"/>
    <mergeCell ref="C9:F10"/>
    <mergeCell ref="C7:F8"/>
    <mergeCell ref="S9:T10"/>
    <mergeCell ref="U9:V10"/>
    <mergeCell ref="W9:X10"/>
    <mergeCell ref="Y9:Z10"/>
    <mergeCell ref="G11:H12"/>
    <mergeCell ref="I11:J12"/>
    <mergeCell ref="C13:F14"/>
    <mergeCell ref="C11:F12"/>
    <mergeCell ref="W11:X12"/>
    <mergeCell ref="Y11:Z12"/>
    <mergeCell ref="G13:H14"/>
    <mergeCell ref="I13:J14"/>
    <mergeCell ref="K13:L14"/>
    <mergeCell ref="M13:N14"/>
    <mergeCell ref="O13:P14"/>
    <mergeCell ref="Q13:R14"/>
    <mergeCell ref="S13:T14"/>
    <mergeCell ref="U13:V14"/>
    <mergeCell ref="W13:X14"/>
    <mergeCell ref="Y13:Z14"/>
    <mergeCell ref="C2:Y3"/>
    <mergeCell ref="W4:Y4"/>
    <mergeCell ref="C5:F6"/>
    <mergeCell ref="G5:P5"/>
    <mergeCell ref="Q5:Z5"/>
    <mergeCell ref="G6:H6"/>
    <mergeCell ref="I6:J6"/>
    <mergeCell ref="K6:L6"/>
    <mergeCell ref="M6:N6"/>
    <mergeCell ref="O6:P6"/>
    <mergeCell ref="Q6:R6"/>
    <mergeCell ref="S6:T6"/>
    <mergeCell ref="U6:V6"/>
    <mergeCell ref="W6:X6"/>
    <mergeCell ref="Y6:Z6"/>
    <mergeCell ref="W31:X32"/>
    <mergeCell ref="Y31:Z32"/>
    <mergeCell ref="G7:H8"/>
    <mergeCell ref="I7:J8"/>
    <mergeCell ref="K7:L8"/>
    <mergeCell ref="M7:N8"/>
    <mergeCell ref="O7:P8"/>
    <mergeCell ref="Q7:R8"/>
    <mergeCell ref="S7:T8"/>
    <mergeCell ref="U7:V8"/>
    <mergeCell ref="W7:X8"/>
    <mergeCell ref="Y7:Z8"/>
    <mergeCell ref="G9:H10"/>
    <mergeCell ref="I9:J10"/>
    <mergeCell ref="K9:L10"/>
    <mergeCell ref="M9:N10"/>
    <mergeCell ref="O9:P10"/>
    <mergeCell ref="Q9:R10"/>
    <mergeCell ref="K11:L12"/>
    <mergeCell ref="M11:N12"/>
    <mergeCell ref="O11:P12"/>
    <mergeCell ref="Q11:R12"/>
    <mergeCell ref="S11:T12"/>
    <mergeCell ref="U11:V12"/>
    <mergeCell ref="S15:T16"/>
    <mergeCell ref="U15:V16"/>
    <mergeCell ref="W15:X16"/>
    <mergeCell ref="Y15:Z16"/>
    <mergeCell ref="G17:H18"/>
    <mergeCell ref="I17:J18"/>
    <mergeCell ref="K17:L18"/>
    <mergeCell ref="M17:N18"/>
    <mergeCell ref="O17:P18"/>
    <mergeCell ref="Q17:R18"/>
    <mergeCell ref="S17:T18"/>
    <mergeCell ref="U17:V18"/>
    <mergeCell ref="W17:X18"/>
    <mergeCell ref="Y17:Z18"/>
    <mergeCell ref="G15:H16"/>
    <mergeCell ref="I15:J16"/>
    <mergeCell ref="K15:L16"/>
    <mergeCell ref="M15:N16"/>
    <mergeCell ref="O15:P16"/>
    <mergeCell ref="Q15:R16"/>
    <mergeCell ref="S19:T20"/>
    <mergeCell ref="U19:V20"/>
    <mergeCell ref="W19:X20"/>
    <mergeCell ref="Y19:Z20"/>
    <mergeCell ref="G21:H22"/>
    <mergeCell ref="I21:J22"/>
    <mergeCell ref="K21:L22"/>
    <mergeCell ref="M21:N22"/>
    <mergeCell ref="O21:P22"/>
    <mergeCell ref="Q21:R22"/>
    <mergeCell ref="S21:T22"/>
    <mergeCell ref="U21:V22"/>
    <mergeCell ref="W21:X22"/>
    <mergeCell ref="Y21:Z22"/>
    <mergeCell ref="M23:N24"/>
    <mergeCell ref="O23:P24"/>
    <mergeCell ref="Q23:R24"/>
    <mergeCell ref="S23:T24"/>
    <mergeCell ref="U23:V24"/>
    <mergeCell ref="W23:X24"/>
    <mergeCell ref="Y23:Z24"/>
    <mergeCell ref="G25:H26"/>
    <mergeCell ref="I25:J26"/>
    <mergeCell ref="K25:L26"/>
    <mergeCell ref="M25:N26"/>
    <mergeCell ref="O25:P26"/>
    <mergeCell ref="Q25:R26"/>
    <mergeCell ref="S25:T26"/>
    <mergeCell ref="U25:V26"/>
    <mergeCell ref="W25:X26"/>
    <mergeCell ref="Y25:Z26"/>
  </mergeCells>
  <phoneticPr fontId="5"/>
  <pageMargins left="0.55118110236220474" right="0.51181102362204722" top="0.59055118110236227" bottom="0.39370078740157483" header="0.51181102362204722" footer="3.937007874015748E-2"/>
  <pageSetup paperSize="9" scale="89" firstPageNumber="112" pageOrder="overThenDown" orientation="portrait" useFirstPageNumber="1" r:id="rId1"/>
  <headerFooter alignWithMargins="0">
    <oddFooter>&amp;C&amp;"ＭＳ 明朝,標準"&amp;12-17-</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1B842-98B0-4891-B036-05DF1CE40268}">
  <sheetPr>
    <tabColor theme="7" tint="0.79998168889431442"/>
  </sheetPr>
  <dimension ref="A1:P47"/>
  <sheetViews>
    <sheetView view="pageBreakPreview" zoomScaleNormal="100" zoomScaleSheetLayoutView="100" workbookViewId="0">
      <selection activeCell="O23" sqref="O23"/>
    </sheetView>
  </sheetViews>
  <sheetFormatPr defaultColWidth="9" defaultRowHeight="13.5" x14ac:dyDescent="0.15"/>
  <cols>
    <col min="1" max="1" width="1.125" style="19" customWidth="1"/>
    <col min="2" max="4" width="4.375" style="19" customWidth="1"/>
    <col min="5" max="5" width="4.375" style="337" customWidth="1"/>
    <col min="6" max="12" width="4.375" style="19" customWidth="1"/>
    <col min="13" max="13" width="8.625" style="19" customWidth="1"/>
    <col min="14" max="16384" width="9" style="19"/>
  </cols>
  <sheetData>
    <row r="1" spans="1:16" ht="17.25" x14ac:dyDescent="0.15">
      <c r="A1" s="868" t="s">
        <v>1177</v>
      </c>
      <c r="B1" s="868"/>
      <c r="C1" s="868"/>
      <c r="D1" s="868"/>
      <c r="E1" s="868"/>
      <c r="F1" s="868"/>
      <c r="G1" s="868"/>
      <c r="H1" s="868"/>
      <c r="I1" s="868"/>
      <c r="J1" s="868"/>
      <c r="K1" s="868"/>
      <c r="L1" s="868"/>
      <c r="M1" s="868"/>
      <c r="N1" s="868"/>
      <c r="O1" s="868"/>
      <c r="P1" s="868"/>
    </row>
    <row r="2" spans="1:16" ht="14.25" x14ac:dyDescent="0.15">
      <c r="A2" s="99"/>
      <c r="B2" s="3"/>
      <c r="C2" s="3"/>
      <c r="D2" s="3"/>
      <c r="F2" s="3"/>
      <c r="G2" s="3"/>
      <c r="H2" s="3"/>
      <c r="I2" s="3"/>
      <c r="J2" s="3"/>
      <c r="K2" s="3"/>
      <c r="L2" s="3"/>
      <c r="M2" s="3"/>
    </row>
    <row r="3" spans="1:16" ht="14.25" x14ac:dyDescent="0.15">
      <c r="A3" s="599" t="s">
        <v>1178</v>
      </c>
      <c r="B3" s="599"/>
      <c r="C3" s="599"/>
      <c r="D3" s="599"/>
      <c r="E3" s="599"/>
      <c r="F3" s="599"/>
      <c r="G3" s="599"/>
      <c r="H3" s="599"/>
      <c r="I3" s="599"/>
      <c r="J3" s="599"/>
      <c r="K3" s="599"/>
      <c r="L3" s="599"/>
      <c r="M3" s="599"/>
      <c r="N3" s="599"/>
      <c r="O3" s="599"/>
      <c r="P3" s="599"/>
    </row>
    <row r="4" spans="1:16" ht="14.25" x14ac:dyDescent="0.15">
      <c r="A4" s="99"/>
      <c r="B4" s="3"/>
      <c r="C4" s="3"/>
      <c r="D4" s="3"/>
      <c r="F4" s="3"/>
      <c r="G4" s="3"/>
      <c r="H4" s="3"/>
      <c r="I4" s="3"/>
      <c r="J4" s="3"/>
      <c r="K4" s="3"/>
      <c r="L4" s="3"/>
      <c r="M4" s="3"/>
    </row>
    <row r="5" spans="1:16" ht="25.5" customHeight="1" x14ac:dyDescent="0.15">
      <c r="A5" s="1239" t="s">
        <v>1179</v>
      </c>
      <c r="B5" s="1239"/>
      <c r="C5" s="1239"/>
      <c r="D5" s="1239"/>
      <c r="E5" s="1239"/>
      <c r="F5" s="1239"/>
      <c r="G5" s="1239"/>
      <c r="H5" s="1239"/>
      <c r="I5" s="1239"/>
      <c r="J5" s="1239"/>
      <c r="K5" s="1239"/>
      <c r="L5" s="1239"/>
      <c r="M5" s="1239"/>
      <c r="N5" s="1239"/>
      <c r="O5" s="1239"/>
      <c r="P5" s="1239"/>
    </row>
    <row r="6" spans="1:16" ht="25.5" customHeight="1" x14ac:dyDescent="0.15">
      <c r="A6" s="1239"/>
      <c r="B6" s="1239"/>
      <c r="C6" s="1239"/>
      <c r="D6" s="1239"/>
      <c r="E6" s="1239"/>
      <c r="F6" s="1239"/>
      <c r="G6" s="1239"/>
      <c r="H6" s="1239"/>
      <c r="I6" s="1239"/>
      <c r="J6" s="1239"/>
      <c r="K6" s="1239"/>
      <c r="L6" s="1239"/>
      <c r="M6" s="1239"/>
      <c r="N6" s="1239"/>
      <c r="O6" s="1239"/>
      <c r="P6" s="1239"/>
    </row>
    <row r="7" spans="1:16" ht="24.75" customHeight="1" x14ac:dyDescent="0.15">
      <c r="A7" s="1239" t="s">
        <v>1180</v>
      </c>
      <c r="B7" s="1239"/>
      <c r="C7" s="1239"/>
      <c r="D7" s="1239"/>
      <c r="E7" s="1239"/>
      <c r="F7" s="1239"/>
      <c r="G7" s="1239"/>
      <c r="H7" s="1239"/>
      <c r="I7" s="1239"/>
      <c r="J7" s="1239"/>
      <c r="K7" s="1239"/>
      <c r="L7" s="1239"/>
      <c r="M7" s="1239"/>
      <c r="N7" s="1239"/>
      <c r="O7" s="1239"/>
      <c r="P7" s="1239"/>
    </row>
    <row r="8" spans="1:16" ht="24.75" customHeight="1" x14ac:dyDescent="0.15">
      <c r="A8" s="1239"/>
      <c r="B8" s="1239"/>
      <c r="C8" s="1239"/>
      <c r="D8" s="1239"/>
      <c r="E8" s="1239"/>
      <c r="F8" s="1239"/>
      <c r="G8" s="1239"/>
      <c r="H8" s="1239"/>
      <c r="I8" s="1239"/>
      <c r="J8" s="1239"/>
      <c r="K8" s="1239"/>
      <c r="L8" s="1239"/>
      <c r="M8" s="1239"/>
      <c r="N8" s="1239"/>
      <c r="O8" s="1239"/>
      <c r="P8" s="1239"/>
    </row>
    <row r="9" spans="1:16" ht="24.75" customHeight="1" x14ac:dyDescent="0.15">
      <c r="A9" s="1239"/>
      <c r="B9" s="1239"/>
      <c r="C9" s="1239"/>
      <c r="D9" s="1239"/>
      <c r="E9" s="1239"/>
      <c r="F9" s="1239"/>
      <c r="G9" s="1239"/>
      <c r="H9" s="1239"/>
      <c r="I9" s="1239"/>
      <c r="J9" s="1239"/>
      <c r="K9" s="1239"/>
      <c r="L9" s="1239"/>
      <c r="M9" s="1239"/>
      <c r="N9" s="1239"/>
      <c r="O9" s="1239"/>
      <c r="P9" s="1239"/>
    </row>
    <row r="10" spans="1:16" ht="39.75" customHeight="1" x14ac:dyDescent="0.15">
      <c r="A10" s="1239" t="s">
        <v>1181</v>
      </c>
      <c r="B10" s="1239"/>
      <c r="C10" s="1239"/>
      <c r="D10" s="1239"/>
      <c r="E10" s="1239"/>
      <c r="F10" s="1239"/>
      <c r="G10" s="1239"/>
      <c r="H10" s="1239"/>
      <c r="I10" s="1239"/>
      <c r="J10" s="1239"/>
      <c r="K10" s="1239"/>
      <c r="L10" s="1239"/>
      <c r="M10" s="1239"/>
      <c r="N10" s="1239"/>
      <c r="O10" s="1239"/>
      <c r="P10" s="1239"/>
    </row>
    <row r="11" spans="1:16" ht="39.75" customHeight="1" x14ac:dyDescent="0.15">
      <c r="A11" s="1239"/>
      <c r="B11" s="1239"/>
      <c r="C11" s="1239"/>
      <c r="D11" s="1239"/>
      <c r="E11" s="1239"/>
      <c r="F11" s="1239"/>
      <c r="G11" s="1239"/>
      <c r="H11" s="1239"/>
      <c r="I11" s="1239"/>
      <c r="J11" s="1239"/>
      <c r="K11" s="1239"/>
      <c r="L11" s="1239"/>
      <c r="M11" s="1239"/>
      <c r="N11" s="1239"/>
      <c r="O11" s="1239"/>
      <c r="P11" s="1239"/>
    </row>
    <row r="12" spans="1:16" ht="33" customHeight="1" x14ac:dyDescent="0.15">
      <c r="A12" s="354"/>
      <c r="B12" s="354"/>
      <c r="C12" s="354"/>
      <c r="D12" s="354"/>
      <c r="E12" s="354"/>
      <c r="F12" s="354"/>
      <c r="G12" s="354"/>
      <c r="H12" s="354"/>
      <c r="I12" s="354"/>
      <c r="J12" s="354"/>
      <c r="K12" s="354"/>
      <c r="L12" s="354"/>
      <c r="M12" s="354"/>
      <c r="N12" s="354"/>
      <c r="O12" s="354"/>
      <c r="P12" s="354"/>
    </row>
    <row r="13" spans="1:16" ht="33" customHeight="1" x14ac:dyDescent="0.15">
      <c r="A13" s="354"/>
      <c r="B13" s="1238" t="s">
        <v>1182</v>
      </c>
      <c r="C13" s="1238"/>
      <c r="D13" s="1238"/>
      <c r="E13" s="1238"/>
      <c r="F13" s="354"/>
      <c r="G13" s="354"/>
      <c r="H13" s="354"/>
      <c r="I13" s="354"/>
      <c r="J13" s="354"/>
      <c r="K13" s="354"/>
      <c r="L13" s="354"/>
      <c r="M13" s="354"/>
      <c r="N13" s="354"/>
      <c r="O13" s="354"/>
      <c r="P13" s="354"/>
    </row>
    <row r="14" spans="1:16" ht="14.25" x14ac:dyDescent="0.15">
      <c r="A14" s="355"/>
      <c r="B14" s="356"/>
      <c r="C14" s="356"/>
      <c r="D14" s="356"/>
      <c r="E14" s="357"/>
      <c r="F14" s="356"/>
      <c r="G14" s="356"/>
      <c r="H14" s="356"/>
      <c r="I14" s="356"/>
      <c r="J14" s="356"/>
      <c r="K14" s="356"/>
      <c r="L14" s="356"/>
      <c r="M14" s="356"/>
      <c r="N14" s="358"/>
      <c r="O14" s="358"/>
      <c r="P14" s="359"/>
    </row>
    <row r="15" spans="1:16" ht="14.25" x14ac:dyDescent="0.15">
      <c r="A15" s="360"/>
      <c r="B15" s="3"/>
      <c r="C15" s="3"/>
      <c r="D15" s="3"/>
      <c r="F15" s="3"/>
      <c r="G15" s="3"/>
      <c r="H15" s="3"/>
      <c r="I15" s="3"/>
      <c r="J15" s="3"/>
      <c r="K15" s="3"/>
      <c r="L15" s="3"/>
      <c r="M15" s="3"/>
      <c r="P15" s="361"/>
    </row>
    <row r="16" spans="1:16" ht="9.75" customHeight="1" x14ac:dyDescent="0.15">
      <c r="A16" s="362"/>
      <c r="E16" s="19"/>
      <c r="G16" s="363"/>
      <c r="H16" s="589" t="s">
        <v>1183</v>
      </c>
      <c r="I16" s="589"/>
      <c r="J16" s="589"/>
      <c r="K16" s="589"/>
      <c r="L16" s="589"/>
      <c r="M16" s="15"/>
      <c r="N16" s="15"/>
      <c r="O16" s="15"/>
      <c r="P16" s="361"/>
    </row>
    <row r="17" spans="1:16" ht="9.75" customHeight="1" x14ac:dyDescent="0.15">
      <c r="A17" s="362"/>
      <c r="D17" s="1230" t="s">
        <v>2225</v>
      </c>
      <c r="E17" s="1231"/>
      <c r="G17" s="364"/>
      <c r="H17" s="589"/>
      <c r="I17" s="589"/>
      <c r="J17" s="589"/>
      <c r="K17" s="589"/>
      <c r="L17" s="589"/>
      <c r="M17" s="15"/>
      <c r="N17" s="15"/>
      <c r="O17" s="15"/>
      <c r="P17" s="361"/>
    </row>
    <row r="18" spans="1:16" ht="9.75" customHeight="1" x14ac:dyDescent="0.15">
      <c r="A18" s="362"/>
      <c r="D18" s="1232"/>
      <c r="E18" s="1233"/>
      <c r="F18" s="363"/>
      <c r="G18" s="365"/>
      <c r="H18" s="589" t="s">
        <v>1184</v>
      </c>
      <c r="I18" s="589"/>
      <c r="J18" s="589"/>
      <c r="K18" s="589"/>
      <c r="L18" s="589"/>
      <c r="M18" s="15"/>
      <c r="N18" s="15"/>
      <c r="O18" s="15"/>
      <c r="P18" s="361"/>
    </row>
    <row r="19" spans="1:16" ht="9.75" customHeight="1" x14ac:dyDescent="0.15">
      <c r="A19" s="362"/>
      <c r="C19" s="366"/>
      <c r="D19" s="1232"/>
      <c r="E19" s="1233"/>
      <c r="G19" s="364"/>
      <c r="H19" s="589"/>
      <c r="I19" s="589"/>
      <c r="J19" s="589"/>
      <c r="K19" s="589"/>
      <c r="L19" s="589"/>
      <c r="M19" s="15"/>
      <c r="N19" s="15"/>
      <c r="O19" s="15"/>
      <c r="P19" s="361"/>
    </row>
    <row r="20" spans="1:16" ht="9.75" customHeight="1" x14ac:dyDescent="0.15">
      <c r="A20" s="362"/>
      <c r="C20" s="364"/>
      <c r="D20" s="1234"/>
      <c r="E20" s="1235"/>
      <c r="G20" s="365"/>
      <c r="H20" s="589" t="s">
        <v>1185</v>
      </c>
      <c r="I20" s="589"/>
      <c r="J20" s="589"/>
      <c r="K20" s="589"/>
      <c r="L20" s="589"/>
      <c r="M20" s="589"/>
      <c r="N20" s="15"/>
      <c r="O20" s="15"/>
      <c r="P20" s="361"/>
    </row>
    <row r="21" spans="1:16" ht="9.75" customHeight="1" x14ac:dyDescent="0.15">
      <c r="A21" s="362"/>
      <c r="C21" s="364"/>
      <c r="E21" s="19"/>
      <c r="G21" s="364"/>
      <c r="H21" s="589"/>
      <c r="I21" s="589"/>
      <c r="J21" s="589"/>
      <c r="K21" s="589"/>
      <c r="L21" s="589"/>
      <c r="M21" s="589"/>
      <c r="N21" s="15"/>
      <c r="O21" s="15"/>
      <c r="P21" s="361"/>
    </row>
    <row r="22" spans="1:16" ht="9.75" customHeight="1" x14ac:dyDescent="0.15">
      <c r="A22" s="364"/>
      <c r="B22" s="1237" t="s">
        <v>1186</v>
      </c>
      <c r="C22" s="364"/>
      <c r="E22" s="19"/>
      <c r="G22" s="365"/>
      <c r="H22" s="589" t="s">
        <v>1187</v>
      </c>
      <c r="I22" s="589"/>
      <c r="J22" s="589"/>
      <c r="K22" s="589"/>
      <c r="L22" s="589"/>
      <c r="M22" s="15"/>
      <c r="N22" s="15"/>
      <c r="O22" s="15"/>
      <c r="P22" s="361"/>
    </row>
    <row r="23" spans="1:16" ht="9.75" customHeight="1" x14ac:dyDescent="0.15">
      <c r="A23" s="367"/>
      <c r="B23" s="1237"/>
      <c r="C23" s="364"/>
      <c r="E23" s="19"/>
      <c r="G23" s="364"/>
      <c r="H23" s="589"/>
      <c r="I23" s="589"/>
      <c r="J23" s="589"/>
      <c r="K23" s="589"/>
      <c r="L23" s="589"/>
      <c r="M23" s="15"/>
      <c r="N23" s="15"/>
      <c r="O23" s="15"/>
      <c r="P23" s="361"/>
    </row>
    <row r="24" spans="1:16" ht="9.75" customHeight="1" x14ac:dyDescent="0.15">
      <c r="A24" s="367"/>
      <c r="B24" s="1237"/>
      <c r="C24" s="364"/>
      <c r="E24" s="19"/>
      <c r="G24" s="365"/>
      <c r="H24" s="589" t="s">
        <v>1188</v>
      </c>
      <c r="I24" s="589"/>
      <c r="J24" s="589"/>
      <c r="K24" s="589"/>
      <c r="L24" s="589"/>
      <c r="M24" s="15"/>
      <c r="N24" s="15"/>
      <c r="O24" s="15"/>
      <c r="P24" s="361"/>
    </row>
    <row r="25" spans="1:16" ht="9.75" customHeight="1" x14ac:dyDescent="0.15">
      <c r="A25" s="367"/>
      <c r="B25" s="1237"/>
      <c r="C25" s="364"/>
      <c r="E25" s="19"/>
      <c r="G25" s="364"/>
      <c r="H25" s="589"/>
      <c r="I25" s="589"/>
      <c r="J25" s="589"/>
      <c r="K25" s="589"/>
      <c r="L25" s="589"/>
      <c r="M25" s="15"/>
      <c r="N25" s="15"/>
      <c r="O25" s="15"/>
      <c r="P25" s="361"/>
    </row>
    <row r="26" spans="1:16" ht="9.75" customHeight="1" x14ac:dyDescent="0.15">
      <c r="A26" s="367"/>
      <c r="B26" s="1237"/>
      <c r="C26" s="364"/>
      <c r="E26" s="19"/>
      <c r="G26" s="365"/>
      <c r="H26" s="589" t="s">
        <v>1189</v>
      </c>
      <c r="I26" s="589"/>
      <c r="J26" s="589"/>
      <c r="K26" s="589"/>
      <c r="L26" s="589"/>
      <c r="M26" s="15"/>
      <c r="N26" s="15"/>
      <c r="O26" s="15"/>
      <c r="P26" s="361"/>
    </row>
    <row r="27" spans="1:16" ht="9.75" customHeight="1" x14ac:dyDescent="0.15">
      <c r="A27" s="367"/>
      <c r="B27" s="1237"/>
      <c r="C27" s="364"/>
      <c r="E27" s="19"/>
      <c r="G27" s="364"/>
      <c r="H27" s="589"/>
      <c r="I27" s="589"/>
      <c r="J27" s="589"/>
      <c r="K27" s="589"/>
      <c r="L27" s="589"/>
      <c r="M27" s="15"/>
      <c r="N27" s="15"/>
      <c r="O27" s="15"/>
      <c r="P27" s="361"/>
    </row>
    <row r="28" spans="1:16" ht="9.75" customHeight="1" x14ac:dyDescent="0.15">
      <c r="A28" s="367"/>
      <c r="B28" s="1237"/>
      <c r="C28" s="364"/>
      <c r="E28" s="19"/>
      <c r="G28" s="365"/>
      <c r="H28" s="589" t="s">
        <v>1190</v>
      </c>
      <c r="I28" s="589"/>
      <c r="J28" s="589"/>
      <c r="K28" s="589"/>
      <c r="L28" s="589"/>
      <c r="M28" s="15"/>
      <c r="N28" s="15"/>
      <c r="O28" s="15"/>
      <c r="P28" s="361"/>
    </row>
    <row r="29" spans="1:16" ht="9.75" customHeight="1" x14ac:dyDescent="0.15">
      <c r="A29" s="367"/>
      <c r="B29" s="1237"/>
      <c r="C29" s="364"/>
      <c r="E29" s="19"/>
      <c r="G29" s="364"/>
      <c r="H29" s="589"/>
      <c r="I29" s="589"/>
      <c r="J29" s="589"/>
      <c r="K29" s="589"/>
      <c r="L29" s="589"/>
      <c r="M29" s="15"/>
      <c r="N29" s="15"/>
      <c r="O29" s="15"/>
      <c r="P29" s="361"/>
    </row>
    <row r="30" spans="1:16" ht="9.75" customHeight="1" x14ac:dyDescent="0.15">
      <c r="A30" s="367"/>
      <c r="B30" s="1237"/>
      <c r="C30" s="364"/>
      <c r="E30" s="19"/>
      <c r="G30" s="365"/>
      <c r="H30" s="589" t="s">
        <v>1191</v>
      </c>
      <c r="I30" s="589"/>
      <c r="J30" s="589"/>
      <c r="K30" s="589"/>
      <c r="L30" s="589"/>
      <c r="M30" s="15"/>
      <c r="N30" s="15"/>
      <c r="O30" s="15"/>
      <c r="P30" s="361"/>
    </row>
    <row r="31" spans="1:16" ht="9.75" customHeight="1" x14ac:dyDescent="0.15">
      <c r="A31" s="367"/>
      <c r="B31" s="1237"/>
      <c r="C31" s="364"/>
      <c r="E31" s="19"/>
      <c r="G31" s="364"/>
      <c r="H31" s="589"/>
      <c r="I31" s="589"/>
      <c r="J31" s="589"/>
      <c r="K31" s="589"/>
      <c r="L31" s="589"/>
      <c r="M31" s="15"/>
      <c r="N31" s="15"/>
      <c r="O31" s="15"/>
      <c r="P31" s="361"/>
    </row>
    <row r="32" spans="1:16" ht="9.75" customHeight="1" x14ac:dyDescent="0.15">
      <c r="A32" s="367"/>
      <c r="B32" s="1237"/>
      <c r="C32" s="364"/>
      <c r="E32" s="19"/>
      <c r="G32" s="365"/>
      <c r="H32" s="589" t="s">
        <v>1192</v>
      </c>
      <c r="I32" s="589"/>
      <c r="J32" s="589"/>
      <c r="K32" s="589"/>
      <c r="L32" s="589"/>
      <c r="M32" s="15"/>
      <c r="N32" s="15"/>
      <c r="O32" s="15"/>
      <c r="P32" s="361"/>
    </row>
    <row r="33" spans="1:16" ht="9.75" customHeight="1" x14ac:dyDescent="0.15">
      <c r="A33" s="367"/>
      <c r="B33" s="1237"/>
      <c r="C33" s="364"/>
      <c r="E33" s="19"/>
      <c r="G33" s="364"/>
      <c r="H33" s="589"/>
      <c r="I33" s="589"/>
      <c r="J33" s="589"/>
      <c r="K33" s="589"/>
      <c r="L33" s="589"/>
      <c r="M33" s="15"/>
      <c r="N33" s="15"/>
      <c r="O33" s="15"/>
      <c r="P33" s="361"/>
    </row>
    <row r="34" spans="1:16" ht="9.75" customHeight="1" x14ac:dyDescent="0.15">
      <c r="A34" s="367"/>
      <c r="B34" s="1237"/>
      <c r="C34" s="364"/>
      <c r="E34" s="19"/>
      <c r="G34" s="365"/>
      <c r="H34" s="589" t="s">
        <v>1193</v>
      </c>
      <c r="I34" s="589"/>
      <c r="J34" s="589"/>
      <c r="K34" s="589"/>
      <c r="L34" s="589"/>
      <c r="M34" s="15"/>
      <c r="N34" s="15"/>
      <c r="O34" s="15"/>
      <c r="P34" s="361"/>
    </row>
    <row r="35" spans="1:16" ht="9.75" customHeight="1" x14ac:dyDescent="0.15">
      <c r="A35" s="367"/>
      <c r="B35" s="1237"/>
      <c r="C35" s="364"/>
      <c r="E35" s="19"/>
      <c r="G35" s="364"/>
      <c r="H35" s="589"/>
      <c r="I35" s="589"/>
      <c r="J35" s="589"/>
      <c r="K35" s="589"/>
      <c r="L35" s="589"/>
      <c r="M35" s="15"/>
      <c r="N35" s="15"/>
      <c r="O35" s="15"/>
      <c r="P35" s="361"/>
    </row>
    <row r="36" spans="1:16" ht="9.75" customHeight="1" x14ac:dyDescent="0.15">
      <c r="A36" s="367"/>
      <c r="B36" s="368"/>
      <c r="C36" s="364"/>
      <c r="E36" s="19"/>
      <c r="G36" s="365"/>
      <c r="H36" s="589" t="s">
        <v>1194</v>
      </c>
      <c r="I36" s="589"/>
      <c r="J36" s="589"/>
      <c r="K36" s="589"/>
      <c r="L36" s="589"/>
      <c r="M36" s="589"/>
      <c r="N36" s="589"/>
      <c r="O36" s="15"/>
      <c r="P36" s="361"/>
    </row>
    <row r="37" spans="1:16" ht="9.75" customHeight="1" x14ac:dyDescent="0.15">
      <c r="A37" s="367"/>
      <c r="B37" s="368"/>
      <c r="C37" s="364"/>
      <c r="E37" s="19"/>
      <c r="G37" s="358"/>
      <c r="H37" s="589"/>
      <c r="I37" s="589"/>
      <c r="J37" s="589"/>
      <c r="K37" s="589"/>
      <c r="L37" s="589"/>
      <c r="M37" s="589"/>
      <c r="N37" s="589"/>
      <c r="O37" s="15"/>
      <c r="P37" s="361"/>
    </row>
    <row r="38" spans="1:16" ht="9.75" customHeight="1" x14ac:dyDescent="0.15">
      <c r="A38" s="362"/>
      <c r="C38" s="364"/>
      <c r="E38" s="19"/>
      <c r="H38" s="346"/>
      <c r="I38" s="346"/>
      <c r="J38" s="346"/>
      <c r="K38" s="346"/>
      <c r="L38" s="346"/>
      <c r="M38" s="346"/>
      <c r="N38" s="346"/>
      <c r="O38" s="15"/>
      <c r="P38" s="361"/>
    </row>
    <row r="39" spans="1:16" ht="9.75" customHeight="1" x14ac:dyDescent="0.15">
      <c r="A39" s="362"/>
      <c r="C39" s="364"/>
      <c r="E39" s="19"/>
      <c r="H39" s="346"/>
      <c r="I39" s="346"/>
      <c r="J39" s="346"/>
      <c r="K39" s="346"/>
      <c r="L39" s="346"/>
      <c r="M39" s="346"/>
      <c r="N39" s="346"/>
      <c r="O39" s="15"/>
      <c r="P39" s="361"/>
    </row>
    <row r="40" spans="1:16" ht="9.75" customHeight="1" x14ac:dyDescent="0.15">
      <c r="A40" s="362"/>
      <c r="C40" s="364"/>
      <c r="D40" s="1230" t="s">
        <v>2226</v>
      </c>
      <c r="E40" s="1231"/>
      <c r="G40" s="363"/>
      <c r="H40" s="589" t="s">
        <v>1195</v>
      </c>
      <c r="I40" s="589"/>
      <c r="J40" s="589"/>
      <c r="K40" s="589"/>
      <c r="L40" s="589"/>
      <c r="M40" s="589"/>
      <c r="N40" s="589"/>
      <c r="O40" s="589"/>
      <c r="P40" s="1236"/>
    </row>
    <row r="41" spans="1:16" ht="9.75" customHeight="1" x14ac:dyDescent="0.15">
      <c r="A41" s="362"/>
      <c r="C41" s="365"/>
      <c r="D41" s="1232"/>
      <c r="E41" s="1233"/>
      <c r="F41" s="363"/>
      <c r="G41" s="366"/>
      <c r="H41" s="589"/>
      <c r="I41" s="589"/>
      <c r="J41" s="589"/>
      <c r="K41" s="589"/>
      <c r="L41" s="589"/>
      <c r="M41" s="589"/>
      <c r="N41" s="589"/>
      <c r="O41" s="589"/>
      <c r="P41" s="1236"/>
    </row>
    <row r="42" spans="1:16" ht="9.75" customHeight="1" x14ac:dyDescent="0.15">
      <c r="A42" s="362"/>
      <c r="C42" s="358"/>
      <c r="D42" s="1232"/>
      <c r="E42" s="1233"/>
      <c r="G42" s="365"/>
      <c r="H42" s="589" t="s">
        <v>1196</v>
      </c>
      <c r="I42" s="589"/>
      <c r="J42" s="589"/>
      <c r="K42" s="589"/>
      <c r="L42" s="589"/>
      <c r="M42" s="589"/>
      <c r="N42" s="589"/>
      <c r="O42" s="15"/>
      <c r="P42" s="361"/>
    </row>
    <row r="43" spans="1:16" ht="9.75" customHeight="1" x14ac:dyDescent="0.15">
      <c r="A43" s="362"/>
      <c r="D43" s="1234"/>
      <c r="E43" s="1235"/>
      <c r="G43" s="358"/>
      <c r="H43" s="589"/>
      <c r="I43" s="589"/>
      <c r="J43" s="589"/>
      <c r="K43" s="589"/>
      <c r="L43" s="589"/>
      <c r="M43" s="589"/>
      <c r="N43" s="589"/>
      <c r="O43" s="15"/>
      <c r="P43" s="361"/>
    </row>
    <row r="44" spans="1:16" x14ac:dyDescent="0.15">
      <c r="A44" s="158"/>
      <c r="E44" s="19"/>
      <c r="H44" s="15"/>
      <c r="I44" s="15"/>
      <c r="J44" s="15"/>
      <c r="K44" s="15"/>
      <c r="L44" s="15"/>
      <c r="M44" s="15"/>
      <c r="N44" s="15"/>
      <c r="O44" s="15"/>
      <c r="P44" s="361"/>
    </row>
    <row r="45" spans="1:16" ht="14.25" x14ac:dyDescent="0.15">
      <c r="A45" s="369"/>
      <c r="B45" s="370"/>
      <c r="C45" s="370"/>
      <c r="D45" s="370"/>
      <c r="E45" s="371"/>
      <c r="F45" s="370"/>
      <c r="G45" s="370"/>
      <c r="H45" s="372"/>
      <c r="I45" s="373"/>
      <c r="J45" s="373"/>
      <c r="K45" s="373"/>
      <c r="L45" s="373"/>
      <c r="M45" s="373"/>
      <c r="N45" s="372"/>
      <c r="O45" s="372"/>
      <c r="P45" s="374"/>
    </row>
    <row r="46" spans="1:16" ht="17.25" customHeight="1" x14ac:dyDescent="0.15">
      <c r="A46" s="29"/>
      <c r="B46" s="375"/>
      <c r="C46" s="347"/>
      <c r="D46" s="347"/>
      <c r="E46" s="376"/>
      <c r="F46" s="3"/>
      <c r="G46" s="3"/>
      <c r="H46" s="3"/>
      <c r="I46" s="3"/>
      <c r="J46" s="3"/>
      <c r="K46" s="3"/>
      <c r="L46" s="3"/>
      <c r="M46" s="3"/>
    </row>
    <row r="47" spans="1:16" ht="17.25" customHeight="1" x14ac:dyDescent="0.15">
      <c r="A47" s="1"/>
      <c r="B47" s="43"/>
      <c r="C47" s="43"/>
      <c r="D47" s="15"/>
      <c r="E47" s="377"/>
      <c r="F47" s="352"/>
      <c r="G47" s="352"/>
      <c r="H47" s="352"/>
      <c r="I47" s="352"/>
      <c r="J47" s="352"/>
      <c r="K47" s="352"/>
      <c r="L47" s="352"/>
      <c r="M47" s="352"/>
    </row>
  </sheetData>
  <sheetProtection sheet="1" objects="1" scenarios="1"/>
  <mergeCells count="22">
    <mergeCell ref="B13:E13"/>
    <mergeCell ref="A1:P1"/>
    <mergeCell ref="A3:P3"/>
    <mergeCell ref="A5:P6"/>
    <mergeCell ref="A7:P9"/>
    <mergeCell ref="A10:P11"/>
    <mergeCell ref="B22:B35"/>
    <mergeCell ref="H22:L23"/>
    <mergeCell ref="H24:L25"/>
    <mergeCell ref="H26:L27"/>
    <mergeCell ref="H28:L29"/>
    <mergeCell ref="H30:L31"/>
    <mergeCell ref="H32:L33"/>
    <mergeCell ref="H34:L35"/>
    <mergeCell ref="H36:N37"/>
    <mergeCell ref="D40:E43"/>
    <mergeCell ref="H40:P41"/>
    <mergeCell ref="H42:N43"/>
    <mergeCell ref="H16:L17"/>
    <mergeCell ref="D17:E20"/>
    <mergeCell ref="H18:L19"/>
    <mergeCell ref="H20:M21"/>
  </mergeCells>
  <phoneticPr fontId="5"/>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7406F-9D0E-432D-8CD3-D10F373121C0}">
  <dimension ref="A1:O45"/>
  <sheetViews>
    <sheetView view="pageBreakPreview" zoomScaleNormal="100" zoomScaleSheetLayoutView="100" workbookViewId="0">
      <selection activeCell="I21" sqref="I21"/>
    </sheetView>
  </sheetViews>
  <sheetFormatPr defaultColWidth="9" defaultRowHeight="13.5" x14ac:dyDescent="0.15"/>
  <cols>
    <col min="1" max="1" width="1.125" style="19" customWidth="1"/>
    <col min="2" max="2" width="2.75" style="19" customWidth="1"/>
    <col min="3" max="4" width="5.75" style="19" customWidth="1"/>
    <col min="5" max="9" width="8.5" style="19" customWidth="1"/>
    <col min="10" max="10" width="9.5" style="19" customWidth="1"/>
    <col min="11" max="11" width="8.875" style="19" customWidth="1"/>
    <col min="12" max="12" width="8.75" style="19" customWidth="1"/>
    <col min="13" max="13" width="9.75" style="19" customWidth="1"/>
    <col min="14" max="14" width="10.125" style="19" customWidth="1"/>
    <col min="15" max="16384" width="9" style="19"/>
  </cols>
  <sheetData>
    <row r="1" spans="1:14" ht="17.25" x14ac:dyDescent="0.15">
      <c r="A1" s="868" t="s">
        <v>1177</v>
      </c>
      <c r="B1" s="868"/>
      <c r="C1" s="868"/>
      <c r="D1" s="868"/>
      <c r="E1" s="868"/>
      <c r="F1" s="868"/>
      <c r="G1" s="868"/>
      <c r="H1" s="868"/>
      <c r="I1" s="868"/>
      <c r="J1" s="868"/>
      <c r="K1" s="868"/>
      <c r="L1" s="868"/>
      <c r="M1" s="868"/>
      <c r="N1" s="868"/>
    </row>
    <row r="2" spans="1:14" ht="14.25" x14ac:dyDescent="0.15">
      <c r="A2" s="99" t="s">
        <v>1197</v>
      </c>
      <c r="B2" s="3"/>
      <c r="C2" s="3"/>
      <c r="D2" s="3"/>
      <c r="E2" s="3"/>
      <c r="F2" s="3"/>
      <c r="G2" s="3"/>
      <c r="H2" s="3"/>
      <c r="I2" s="3"/>
      <c r="J2" s="3"/>
      <c r="K2" s="3"/>
      <c r="L2" s="3"/>
      <c r="M2" s="3"/>
      <c r="N2" s="3"/>
    </row>
    <row r="3" spans="1:14" ht="14.25" x14ac:dyDescent="0.15">
      <c r="A3" s="29"/>
      <c r="B3" s="3" t="s">
        <v>2227</v>
      </c>
      <c r="C3" s="3"/>
      <c r="D3" s="3"/>
      <c r="E3" s="3"/>
      <c r="F3" s="3"/>
      <c r="G3" s="3"/>
      <c r="H3" s="3"/>
      <c r="I3" s="3"/>
      <c r="J3" s="3"/>
      <c r="K3" s="3"/>
      <c r="L3" s="3"/>
      <c r="M3" s="3"/>
      <c r="N3" s="3"/>
    </row>
    <row r="4" spans="1:14" ht="14.25" x14ac:dyDescent="0.15">
      <c r="A4" s="29"/>
      <c r="B4" s="3"/>
      <c r="C4" s="3"/>
      <c r="D4" s="3"/>
      <c r="E4" s="3"/>
      <c r="F4" s="3"/>
      <c r="G4" s="3"/>
      <c r="H4" s="3"/>
      <c r="I4" s="3"/>
      <c r="J4" s="3"/>
      <c r="K4" s="3"/>
      <c r="L4" s="3"/>
      <c r="M4" s="3"/>
      <c r="N4" s="3"/>
    </row>
    <row r="5" spans="1:14" ht="14.25" x14ac:dyDescent="0.15">
      <c r="A5" s="29"/>
      <c r="B5" s="3"/>
      <c r="C5" s="3"/>
      <c r="D5" s="3"/>
      <c r="E5" s="3"/>
      <c r="F5" s="3"/>
      <c r="G5" s="3"/>
      <c r="H5" s="3"/>
      <c r="I5" s="3"/>
      <c r="J5" s="3"/>
      <c r="K5" s="3"/>
      <c r="L5" s="3"/>
      <c r="M5" s="3"/>
      <c r="N5" s="3"/>
    </row>
    <row r="6" spans="1:14" ht="14.25" x14ac:dyDescent="0.15">
      <c r="A6" s="29"/>
      <c r="B6" s="3"/>
      <c r="C6" s="3"/>
      <c r="D6" s="3"/>
      <c r="E6" s="3"/>
      <c r="F6" s="3"/>
      <c r="G6" s="3"/>
      <c r="H6" s="3"/>
      <c r="I6" s="3"/>
      <c r="J6" s="3"/>
      <c r="K6" s="3"/>
      <c r="L6" s="3"/>
      <c r="M6" s="3"/>
      <c r="N6" s="3"/>
    </row>
    <row r="7" spans="1:14" ht="14.25" x14ac:dyDescent="0.15">
      <c r="A7" s="29"/>
      <c r="B7" s="3"/>
      <c r="C7" s="3"/>
      <c r="D7" s="3"/>
      <c r="E7" s="3"/>
      <c r="F7" s="3"/>
      <c r="G7" s="3"/>
      <c r="H7" s="3"/>
      <c r="I7" s="3"/>
      <c r="J7" s="3"/>
      <c r="K7" s="3"/>
      <c r="L7" s="3"/>
      <c r="M7" s="3"/>
      <c r="N7" s="3"/>
    </row>
    <row r="8" spans="1:14" ht="14.25" x14ac:dyDescent="0.15">
      <c r="A8" s="29"/>
      <c r="B8" s="3"/>
      <c r="C8" s="3"/>
      <c r="D8" s="3"/>
      <c r="E8" s="3"/>
      <c r="F8" s="3"/>
      <c r="G8" s="3"/>
      <c r="H8" s="3"/>
      <c r="I8" s="3"/>
      <c r="J8" s="3"/>
      <c r="K8" s="3"/>
      <c r="L8" s="3"/>
      <c r="M8" s="3"/>
      <c r="N8" s="3"/>
    </row>
    <row r="9" spans="1:14" ht="14.25" x14ac:dyDescent="0.15">
      <c r="A9" s="29"/>
      <c r="B9" s="3"/>
      <c r="C9" s="3"/>
      <c r="D9" s="3"/>
      <c r="E9" s="3"/>
      <c r="F9" s="3"/>
      <c r="G9" s="3"/>
      <c r="H9" s="3"/>
      <c r="I9" s="3"/>
      <c r="J9" s="3"/>
      <c r="K9" s="3"/>
      <c r="L9" s="3"/>
      <c r="M9" s="3"/>
      <c r="N9" s="3"/>
    </row>
    <row r="10" spans="1:14" ht="14.25" x14ac:dyDescent="0.15">
      <c r="A10" s="29"/>
      <c r="B10" s="3"/>
      <c r="C10" s="3"/>
      <c r="D10" s="3"/>
      <c r="E10" s="3"/>
      <c r="F10" s="3"/>
      <c r="G10" s="3"/>
      <c r="H10" s="3"/>
      <c r="I10" s="3"/>
      <c r="J10" s="3"/>
      <c r="K10" s="3"/>
      <c r="L10" s="3"/>
      <c r="M10" s="3"/>
      <c r="N10" s="3"/>
    </row>
    <row r="11" spans="1:14" ht="14.25" x14ac:dyDescent="0.15">
      <c r="A11" s="29"/>
      <c r="B11" s="3"/>
      <c r="C11" s="3"/>
      <c r="D11" s="3"/>
      <c r="E11" s="3"/>
      <c r="F11" s="3"/>
      <c r="G11" s="3"/>
      <c r="H11" s="3"/>
      <c r="I11" s="3"/>
      <c r="J11" s="3"/>
      <c r="K11" s="3"/>
      <c r="L11" s="3"/>
      <c r="M11" s="3"/>
      <c r="N11" s="3"/>
    </row>
    <row r="12" spans="1:14" ht="14.25" x14ac:dyDescent="0.15">
      <c r="A12" s="29"/>
      <c r="B12" s="3"/>
      <c r="C12" s="3"/>
      <c r="D12" s="3"/>
      <c r="E12" s="3"/>
      <c r="F12" s="3"/>
      <c r="G12" s="3"/>
      <c r="H12" s="3"/>
      <c r="I12" s="3"/>
      <c r="J12" s="3"/>
      <c r="K12" s="3"/>
      <c r="L12" s="3"/>
      <c r="M12" s="3"/>
      <c r="N12" s="3"/>
    </row>
    <row r="13" spans="1:14" ht="14.25" x14ac:dyDescent="0.15">
      <c r="A13" s="29"/>
      <c r="B13" s="3"/>
      <c r="C13" s="3"/>
      <c r="D13" s="3"/>
      <c r="E13" s="3"/>
      <c r="F13" s="3"/>
      <c r="G13" s="3"/>
      <c r="H13" s="3"/>
      <c r="I13" s="3"/>
      <c r="J13" s="3"/>
      <c r="K13" s="3"/>
      <c r="L13" s="3"/>
      <c r="M13" s="3"/>
      <c r="N13" s="3"/>
    </row>
    <row r="14" spans="1:14" ht="14.25" x14ac:dyDescent="0.15">
      <c r="A14" s="29"/>
      <c r="B14" s="3"/>
      <c r="C14" s="3"/>
      <c r="D14" s="3"/>
      <c r="E14" s="3"/>
      <c r="F14" s="3"/>
      <c r="G14" s="3"/>
      <c r="H14" s="3"/>
      <c r="I14" s="3"/>
      <c r="J14" s="3"/>
      <c r="K14" s="3"/>
      <c r="L14" s="3"/>
      <c r="M14" s="3"/>
      <c r="N14" s="3"/>
    </row>
    <row r="15" spans="1:14" ht="14.25" x14ac:dyDescent="0.15">
      <c r="A15" s="29"/>
      <c r="B15" s="3"/>
      <c r="C15" s="3"/>
      <c r="D15" s="3"/>
      <c r="E15" s="3"/>
      <c r="F15" s="3"/>
      <c r="G15" s="3"/>
      <c r="H15" s="3"/>
      <c r="I15" s="3"/>
      <c r="J15" s="3"/>
      <c r="K15" s="3"/>
      <c r="L15" s="3"/>
      <c r="M15" s="3"/>
      <c r="N15" s="3"/>
    </row>
    <row r="16" spans="1:14" ht="14.25" x14ac:dyDescent="0.15">
      <c r="A16" s="29"/>
      <c r="B16" s="3"/>
      <c r="C16" s="3"/>
      <c r="D16" s="3"/>
      <c r="E16" s="3"/>
      <c r="F16" s="3"/>
      <c r="G16" s="3"/>
      <c r="H16" s="3"/>
      <c r="I16" s="3"/>
      <c r="J16" s="3"/>
      <c r="K16" s="3"/>
      <c r="L16" s="3"/>
      <c r="M16" s="3"/>
      <c r="N16" s="3"/>
    </row>
    <row r="17" spans="1:14" ht="15" thickBot="1" x14ac:dyDescent="0.2">
      <c r="A17" s="29"/>
      <c r="B17" s="3"/>
      <c r="C17" s="3"/>
      <c r="D17" s="3"/>
      <c r="E17" s="3"/>
      <c r="F17" s="3"/>
      <c r="G17" s="3"/>
      <c r="H17" s="3"/>
      <c r="I17" s="3"/>
      <c r="J17" s="3"/>
      <c r="K17" s="3"/>
      <c r="L17" s="3"/>
      <c r="M17" s="3"/>
      <c r="N17" s="3"/>
    </row>
    <row r="18" spans="1:14" ht="23.25" customHeight="1" x14ac:dyDescent="0.15">
      <c r="A18" s="29"/>
      <c r="B18" s="1260"/>
      <c r="C18" s="1263" t="s">
        <v>1198</v>
      </c>
      <c r="D18" s="1264"/>
      <c r="E18" s="1269" t="s">
        <v>1199</v>
      </c>
      <c r="F18" s="1270"/>
      <c r="G18" s="1270"/>
      <c r="H18" s="1270"/>
      <c r="I18" s="1055" t="s">
        <v>2244</v>
      </c>
      <c r="J18" s="1055"/>
      <c r="K18" s="1055"/>
      <c r="L18" s="1055"/>
      <c r="M18" s="1055"/>
      <c r="N18" s="1271"/>
    </row>
    <row r="19" spans="1:14" s="337" customFormat="1" ht="29.25" customHeight="1" x14ac:dyDescent="0.15">
      <c r="A19" s="384"/>
      <c r="B19" s="1261"/>
      <c r="C19" s="1265"/>
      <c r="D19" s="1266"/>
      <c r="E19" s="1272" t="s">
        <v>1200</v>
      </c>
      <c r="F19" s="1274" t="s">
        <v>1201</v>
      </c>
      <c r="G19" s="1274" t="s">
        <v>1202</v>
      </c>
      <c r="H19" s="1276" t="s">
        <v>1203</v>
      </c>
      <c r="I19" s="1278" t="s">
        <v>1204</v>
      </c>
      <c r="J19" s="1272"/>
      <c r="K19" s="1272"/>
      <c r="L19" s="1276"/>
      <c r="M19" s="1278" t="s">
        <v>1205</v>
      </c>
      <c r="N19" s="1279"/>
    </row>
    <row r="20" spans="1:14" s="337" customFormat="1" ht="115.9" customHeight="1" thickBot="1" x14ac:dyDescent="0.2">
      <c r="A20" s="384"/>
      <c r="B20" s="1262"/>
      <c r="C20" s="1267"/>
      <c r="D20" s="1268"/>
      <c r="E20" s="1273"/>
      <c r="F20" s="1275"/>
      <c r="G20" s="1275"/>
      <c r="H20" s="1277"/>
      <c r="I20" s="418" t="s">
        <v>2258</v>
      </c>
      <c r="J20" s="417" t="s">
        <v>2252</v>
      </c>
      <c r="K20" s="422" t="s">
        <v>2251</v>
      </c>
      <c r="L20" s="385" t="s">
        <v>1206</v>
      </c>
      <c r="M20" s="386"/>
      <c r="N20" s="387" t="s">
        <v>1207</v>
      </c>
    </row>
    <row r="21" spans="1:14" s="337" customFormat="1" ht="29.45" customHeight="1" thickBot="1" x14ac:dyDescent="0.2">
      <c r="A21" s="384"/>
      <c r="B21" s="402"/>
      <c r="C21" s="403"/>
      <c r="D21" s="404"/>
      <c r="E21" s="411"/>
      <c r="F21" s="412"/>
      <c r="G21" s="412"/>
      <c r="H21" s="411"/>
      <c r="I21" s="430"/>
      <c r="J21" s="431"/>
      <c r="K21" s="432"/>
      <c r="L21" s="413"/>
      <c r="M21" s="414"/>
      <c r="N21" s="415"/>
    </row>
    <row r="22" spans="1:14" ht="55.5" customHeight="1" x14ac:dyDescent="0.15">
      <c r="A22" s="29"/>
      <c r="B22" s="1280" t="s">
        <v>1208</v>
      </c>
      <c r="C22" s="1283" t="s">
        <v>2245</v>
      </c>
      <c r="D22" s="1283"/>
      <c r="E22" s="433"/>
      <c r="F22" s="434"/>
      <c r="G22" s="434"/>
      <c r="H22" s="435"/>
      <c r="I22" s="1284"/>
      <c r="J22" s="1285"/>
      <c r="K22" s="1286"/>
      <c r="L22" s="436"/>
      <c r="M22" s="437"/>
      <c r="N22" s="438"/>
    </row>
    <row r="23" spans="1:14" ht="55.5" customHeight="1" x14ac:dyDescent="0.15">
      <c r="A23" s="29"/>
      <c r="B23" s="1281"/>
      <c r="C23" s="1046" t="s">
        <v>2246</v>
      </c>
      <c r="D23" s="1046"/>
      <c r="E23" s="439"/>
      <c r="F23" s="440"/>
      <c r="G23" s="440"/>
      <c r="H23" s="441"/>
      <c r="I23" s="1287"/>
      <c r="J23" s="1288"/>
      <c r="K23" s="1289"/>
      <c r="L23" s="442"/>
      <c r="M23" s="443"/>
      <c r="N23" s="444"/>
    </row>
    <row r="24" spans="1:14" ht="55.5" customHeight="1" thickBot="1" x14ac:dyDescent="0.2">
      <c r="A24" s="29"/>
      <c r="B24" s="1282"/>
      <c r="C24" s="1117" t="s">
        <v>1209</v>
      </c>
      <c r="D24" s="1117"/>
      <c r="E24" s="445"/>
      <c r="F24" s="446"/>
      <c r="G24" s="446"/>
      <c r="H24" s="447"/>
      <c r="I24" s="1290"/>
      <c r="J24" s="1291"/>
      <c r="K24" s="1292"/>
      <c r="L24" s="448"/>
      <c r="M24" s="449"/>
      <c r="N24" s="450"/>
    </row>
    <row r="25" spans="1:14" ht="25.5" customHeight="1" x14ac:dyDescent="0.15">
      <c r="A25" s="1"/>
      <c r="B25" s="43"/>
      <c r="C25" s="43"/>
      <c r="D25" s="43"/>
      <c r="E25" s="352"/>
      <c r="F25" s="352"/>
      <c r="G25" s="352"/>
      <c r="H25" s="352"/>
      <c r="I25" s="352"/>
      <c r="J25" s="352"/>
      <c r="K25" s="352"/>
      <c r="L25" s="352"/>
      <c r="M25" s="352"/>
      <c r="N25" s="352"/>
    </row>
    <row r="26" spans="1:14" ht="14.25" x14ac:dyDescent="0.15">
      <c r="A26" s="1"/>
      <c r="B26" s="388" t="s">
        <v>1210</v>
      </c>
      <c r="C26" s="388"/>
      <c r="D26" s="388"/>
      <c r="E26" s="389"/>
      <c r="F26" s="389"/>
      <c r="G26" s="389"/>
      <c r="H26" s="389"/>
      <c r="I26" s="389"/>
      <c r="J26" s="389"/>
      <c r="K26" s="389"/>
      <c r="L26" s="389"/>
      <c r="M26" s="390"/>
      <c r="N26" s="390"/>
    </row>
    <row r="27" spans="1:14" s="393" customFormat="1" ht="16.5" customHeight="1" x14ac:dyDescent="0.15">
      <c r="A27" s="391"/>
      <c r="B27" s="392"/>
      <c r="C27" s="1245" t="s">
        <v>1211</v>
      </c>
      <c r="D27" s="879"/>
      <c r="E27" s="348" t="s">
        <v>1212</v>
      </c>
      <c r="F27" s="348" t="s">
        <v>1213</v>
      </c>
      <c r="G27" s="348" t="s">
        <v>1214</v>
      </c>
      <c r="H27" s="348" t="s">
        <v>1215</v>
      </c>
      <c r="I27" s="1245" t="s">
        <v>1216</v>
      </c>
      <c r="J27" s="1246"/>
      <c r="K27" s="879"/>
      <c r="L27" s="348" t="s">
        <v>1217</v>
      </c>
      <c r="M27" s="348" t="s">
        <v>1218</v>
      </c>
      <c r="N27" s="348" t="s">
        <v>1219</v>
      </c>
    </row>
    <row r="28" spans="1:14" s="393" customFormat="1" ht="16.5" customHeight="1" x14ac:dyDescent="0.15">
      <c r="A28" s="391"/>
      <c r="B28" s="392"/>
      <c r="C28" s="1241" t="s">
        <v>2247</v>
      </c>
      <c r="D28" s="1242"/>
      <c r="E28" s="394" t="s">
        <v>1220</v>
      </c>
      <c r="F28" s="394" t="s">
        <v>1221</v>
      </c>
      <c r="G28" s="394" t="s">
        <v>1222</v>
      </c>
      <c r="H28" s="394" t="s">
        <v>1223</v>
      </c>
      <c r="I28" s="1293" t="s">
        <v>1224</v>
      </c>
      <c r="J28" s="1294"/>
      <c r="K28" s="1295"/>
      <c r="L28" s="394" t="s">
        <v>1225</v>
      </c>
      <c r="M28" s="394" t="s">
        <v>1226</v>
      </c>
      <c r="N28" s="394" t="s">
        <v>1227</v>
      </c>
    </row>
    <row r="29" spans="1:14" s="393" customFormat="1" ht="16.5" customHeight="1" x14ac:dyDescent="0.15">
      <c r="A29" s="391"/>
      <c r="B29" s="392"/>
      <c r="C29" s="1243"/>
      <c r="D29" s="1244"/>
      <c r="E29" s="395" t="s">
        <v>1228</v>
      </c>
      <c r="F29" s="395" t="s">
        <v>1229</v>
      </c>
      <c r="G29" s="395" t="s">
        <v>1230</v>
      </c>
      <c r="H29" s="395" t="s">
        <v>1231</v>
      </c>
      <c r="I29" s="1251" t="s">
        <v>1232</v>
      </c>
      <c r="J29" s="1252"/>
      <c r="K29" s="1253"/>
      <c r="L29" s="395" t="s">
        <v>1233</v>
      </c>
      <c r="M29" s="395" t="s">
        <v>1234</v>
      </c>
      <c r="N29" s="395" t="s">
        <v>1235</v>
      </c>
    </row>
    <row r="30" spans="1:14" s="393" customFormat="1" ht="16.5" customHeight="1" x14ac:dyDescent="0.15">
      <c r="A30" s="391"/>
      <c r="B30" s="392"/>
      <c r="C30" s="1243"/>
      <c r="D30" s="1244"/>
      <c r="E30" s="395" t="s">
        <v>1236</v>
      </c>
      <c r="F30" s="395" t="s">
        <v>1237</v>
      </c>
      <c r="G30" s="395" t="s">
        <v>1238</v>
      </c>
      <c r="H30" s="395" t="s">
        <v>1223</v>
      </c>
      <c r="I30" s="1251" t="s">
        <v>1239</v>
      </c>
      <c r="J30" s="1252"/>
      <c r="K30" s="1253"/>
      <c r="L30" s="395" t="s">
        <v>1240</v>
      </c>
      <c r="M30" s="395" t="s">
        <v>1234</v>
      </c>
      <c r="N30" s="395" t="s">
        <v>1235</v>
      </c>
    </row>
    <row r="31" spans="1:14" s="393" customFormat="1" ht="16.5" customHeight="1" x14ac:dyDescent="0.15">
      <c r="A31" s="391"/>
      <c r="B31" s="392"/>
      <c r="C31" s="1243"/>
      <c r="D31" s="1244"/>
      <c r="E31" s="395" t="s">
        <v>1241</v>
      </c>
      <c r="F31" s="395" t="s">
        <v>1242</v>
      </c>
      <c r="G31" s="395" t="s">
        <v>1243</v>
      </c>
      <c r="H31" s="395" t="s">
        <v>1223</v>
      </c>
      <c r="I31" s="1251" t="s">
        <v>1244</v>
      </c>
      <c r="J31" s="1252"/>
      <c r="K31" s="1253"/>
      <c r="L31" s="395" t="s">
        <v>1245</v>
      </c>
      <c r="M31" s="395" t="s">
        <v>1234</v>
      </c>
      <c r="N31" s="395" t="s">
        <v>1235</v>
      </c>
    </row>
    <row r="32" spans="1:14" s="393" customFormat="1" ht="16.5" customHeight="1" x14ac:dyDescent="0.15">
      <c r="A32" s="391"/>
      <c r="B32" s="392"/>
      <c r="C32" s="1243"/>
      <c r="D32" s="1244"/>
      <c r="E32" s="395" t="s">
        <v>1246</v>
      </c>
      <c r="F32" s="395" t="s">
        <v>1247</v>
      </c>
      <c r="G32" s="395" t="s">
        <v>1248</v>
      </c>
      <c r="H32" s="395" t="s">
        <v>1223</v>
      </c>
      <c r="I32" s="1251" t="s">
        <v>1249</v>
      </c>
      <c r="J32" s="1252"/>
      <c r="K32" s="1253"/>
      <c r="L32" s="395" t="s">
        <v>1250</v>
      </c>
      <c r="M32" s="395" t="s">
        <v>1234</v>
      </c>
      <c r="N32" s="395" t="s">
        <v>1235</v>
      </c>
    </row>
    <row r="33" spans="1:15" s="393" customFormat="1" ht="16.5" customHeight="1" thickBot="1" x14ac:dyDescent="0.2">
      <c r="A33" s="391"/>
      <c r="B33" s="392"/>
      <c r="C33" s="1243"/>
      <c r="D33" s="1244"/>
      <c r="E33" s="396" t="s">
        <v>1251</v>
      </c>
      <c r="F33" s="396" t="s">
        <v>1252</v>
      </c>
      <c r="G33" s="396" t="s">
        <v>1253</v>
      </c>
      <c r="H33" s="396" t="s">
        <v>1223</v>
      </c>
      <c r="I33" s="1254" t="s">
        <v>1254</v>
      </c>
      <c r="J33" s="1255"/>
      <c r="K33" s="1256"/>
      <c r="L33" s="396" t="s">
        <v>1255</v>
      </c>
      <c r="M33" s="396" t="s">
        <v>1226</v>
      </c>
      <c r="N33" s="396" t="s">
        <v>1227</v>
      </c>
    </row>
    <row r="34" spans="1:15" s="393" customFormat="1" ht="18" customHeight="1" thickBot="1" x14ac:dyDescent="0.2">
      <c r="A34" s="391"/>
      <c r="B34" s="120"/>
      <c r="C34" s="1245" t="s">
        <v>1256</v>
      </c>
      <c r="D34" s="1246"/>
      <c r="E34" s="397" t="s">
        <v>1257</v>
      </c>
      <c r="F34" s="398" t="s">
        <v>1258</v>
      </c>
      <c r="G34" s="398" t="s">
        <v>1259</v>
      </c>
      <c r="H34" s="398" t="s">
        <v>1260</v>
      </c>
      <c r="I34" s="1257" t="s">
        <v>2299</v>
      </c>
      <c r="J34" s="1258"/>
      <c r="K34" s="1259"/>
      <c r="L34" s="398" t="s">
        <v>2300</v>
      </c>
      <c r="M34" s="398" t="s">
        <v>2301</v>
      </c>
      <c r="N34" s="399" t="s">
        <v>2302</v>
      </c>
      <c r="O34" s="416"/>
    </row>
    <row r="35" spans="1:15" ht="20.25" customHeight="1" x14ac:dyDescent="0.15">
      <c r="A35" s="1"/>
      <c r="B35" s="1247" t="s">
        <v>1261</v>
      </c>
      <c r="C35" s="1247"/>
      <c r="D35" s="1247"/>
      <c r="E35" s="1248"/>
      <c r="F35" s="1248"/>
      <c r="G35" s="1248"/>
      <c r="H35" s="1248"/>
      <c r="I35" s="1248"/>
      <c r="J35" s="1248"/>
      <c r="K35" s="1248"/>
      <c r="L35" s="1248"/>
      <c r="M35" s="1247"/>
      <c r="N35" s="1247"/>
    </row>
    <row r="36" spans="1:15" ht="9.75" customHeight="1" x14ac:dyDescent="0.15">
      <c r="A36" s="1"/>
      <c r="B36" s="400"/>
      <c r="C36" s="400"/>
      <c r="D36" s="400"/>
      <c r="E36" s="401"/>
      <c r="F36" s="401"/>
      <c r="G36" s="401"/>
      <c r="H36" s="401"/>
      <c r="I36" s="401"/>
      <c r="J36" s="401"/>
      <c r="K36" s="401"/>
      <c r="L36" s="401"/>
      <c r="M36" s="401"/>
      <c r="N36" s="401"/>
    </row>
    <row r="37" spans="1:15" ht="30" customHeight="1" x14ac:dyDescent="0.15">
      <c r="C37" s="156"/>
      <c r="D37" s="1249" t="s">
        <v>2248</v>
      </c>
      <c r="E37" s="1249"/>
      <c r="F37" s="1249"/>
      <c r="G37" s="1249"/>
      <c r="H37" s="1249"/>
      <c r="I37" s="1249"/>
      <c r="J37" s="1249"/>
      <c r="K37" s="1249"/>
      <c r="L37" s="1249"/>
      <c r="M37" s="1249"/>
      <c r="N37" s="1249"/>
    </row>
    <row r="38" spans="1:15" ht="20.25" customHeight="1" x14ac:dyDescent="0.15">
      <c r="C38" s="15"/>
      <c r="D38" s="1250" t="s">
        <v>2249</v>
      </c>
      <c r="E38" s="1250"/>
      <c r="F38" s="1250"/>
      <c r="G38" s="1250"/>
      <c r="H38" s="1250"/>
      <c r="I38" s="1250"/>
      <c r="J38" s="1250"/>
      <c r="K38" s="1250"/>
      <c r="L38" s="1250"/>
      <c r="M38" s="1250"/>
      <c r="N38" s="1250"/>
    </row>
    <row r="39" spans="1:15" ht="16.5" customHeight="1" x14ac:dyDescent="0.15"/>
    <row r="40" spans="1:15" ht="14.25" hidden="1" thickBot="1" x14ac:dyDescent="0.2">
      <c r="C40" s="1240" t="s">
        <v>2294</v>
      </c>
      <c r="D40" s="1240"/>
      <c r="E40" s="1240"/>
      <c r="F40" s="1240"/>
      <c r="G40" s="125" t="s">
        <v>360</v>
      </c>
    </row>
    <row r="41" spans="1:15" ht="14.25" hidden="1" thickBot="1" x14ac:dyDescent="0.2">
      <c r="C41" s="125"/>
      <c r="D41" s="258" t="s">
        <v>430</v>
      </c>
      <c r="E41" s="125">
        <v>1</v>
      </c>
      <c r="F41" s="215" t="s">
        <v>507</v>
      </c>
      <c r="G41" s="216">
        <f>IF(I21="○",$E$41,$E$42)</f>
        <v>2</v>
      </c>
    </row>
    <row r="42" spans="1:15" ht="14.25" hidden="1" thickBot="1" x14ac:dyDescent="0.2">
      <c r="C42" s="125"/>
      <c r="D42" s="258"/>
      <c r="E42" s="125">
        <v>2</v>
      </c>
      <c r="F42" s="215" t="s">
        <v>508</v>
      </c>
      <c r="G42" s="216">
        <f>IF(J21="○",$E$41,$E$42)</f>
        <v>2</v>
      </c>
    </row>
    <row r="43" spans="1:15" ht="14.25" hidden="1" thickBot="1" x14ac:dyDescent="0.2">
      <c r="C43" s="125"/>
      <c r="D43" s="125"/>
      <c r="E43" s="125"/>
      <c r="F43" s="215" t="s">
        <v>509</v>
      </c>
      <c r="G43" s="216">
        <f>IF(K21="○",$E$41,$E$42)</f>
        <v>2</v>
      </c>
    </row>
    <row r="44" spans="1:15" hidden="1" x14ac:dyDescent="0.15"/>
    <row r="45" spans="1:15" hidden="1" x14ac:dyDescent="0.15"/>
  </sheetData>
  <sheetProtection sheet="1" objects="1" scenarios="1" selectLockedCells="1"/>
  <mergeCells count="33">
    <mergeCell ref="I22:K22"/>
    <mergeCell ref="I23:K23"/>
    <mergeCell ref="I24:K24"/>
    <mergeCell ref="I27:K27"/>
    <mergeCell ref="I28:K28"/>
    <mergeCell ref="C27:D27"/>
    <mergeCell ref="A1:N1"/>
    <mergeCell ref="B18:B20"/>
    <mergeCell ref="C18:D20"/>
    <mergeCell ref="E18:H18"/>
    <mergeCell ref="I18:N18"/>
    <mergeCell ref="E19:E20"/>
    <mergeCell ref="F19:F20"/>
    <mergeCell ref="G19:G20"/>
    <mergeCell ref="H19:H20"/>
    <mergeCell ref="I19:L19"/>
    <mergeCell ref="M19:N19"/>
    <mergeCell ref="B22:B24"/>
    <mergeCell ref="C22:D22"/>
    <mergeCell ref="C23:D23"/>
    <mergeCell ref="C24:D24"/>
    <mergeCell ref="C40:F40"/>
    <mergeCell ref="C28:D33"/>
    <mergeCell ref="C34:D34"/>
    <mergeCell ref="B35:N35"/>
    <mergeCell ref="D37:N37"/>
    <mergeCell ref="D38:N38"/>
    <mergeCell ref="I29:K29"/>
    <mergeCell ref="I30:K30"/>
    <mergeCell ref="I31:K31"/>
    <mergeCell ref="I32:K32"/>
    <mergeCell ref="I33:K33"/>
    <mergeCell ref="I34:K34"/>
  </mergeCells>
  <phoneticPr fontId="5"/>
  <dataValidations count="2">
    <dataValidation type="list" allowBlank="1" showInputMessage="1" showErrorMessage="1" sqref="I21:K21" xr:uid="{683027E6-C722-44B9-9765-6898C975B284}">
      <formula1>$D$41</formula1>
    </dataValidation>
    <dataValidation allowBlank="1" showInputMessage="1" showErrorMessage="1" promptTitle="確認！" prompt="千円単位で入力してください" sqref="I22:N24" xr:uid="{A40F56F8-E30D-41EE-A7EB-61BA7731FAE9}"/>
  </dataValidations>
  <pageMargins left="0.70866141732283472" right="0.59055118110236227" top="0.74803149606299213" bottom="0.59055118110236227" header="0.31496062992125984" footer="0.31496062992125984"/>
  <pageSetup paperSize="9" scale="7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F0F33-63E7-4E66-9865-3B1771BFBA8C}">
  <dimension ref="A1:G66"/>
  <sheetViews>
    <sheetView view="pageBreakPreview" zoomScaleNormal="100" zoomScaleSheetLayoutView="100" workbookViewId="0">
      <selection activeCell="D27" sqref="D27"/>
    </sheetView>
  </sheetViews>
  <sheetFormatPr defaultColWidth="9" defaultRowHeight="13.5" x14ac:dyDescent="0.15"/>
  <cols>
    <col min="1" max="1" width="1.125" style="19" customWidth="1"/>
    <col min="2" max="2" width="8.875" style="19" customWidth="1"/>
    <col min="3" max="3" width="10.25" style="19" customWidth="1"/>
    <col min="4" max="6" width="20.5" style="19" customWidth="1"/>
    <col min="7" max="7" width="6.25" style="19" customWidth="1"/>
    <col min="8" max="16384" width="9" style="19"/>
  </cols>
  <sheetData>
    <row r="1" spans="1:7" ht="17.25" x14ac:dyDescent="0.15">
      <c r="A1" s="868" t="s">
        <v>1262</v>
      </c>
      <c r="B1" s="868"/>
      <c r="C1" s="868"/>
      <c r="D1" s="868"/>
      <c r="E1" s="868"/>
      <c r="F1" s="868"/>
      <c r="G1" s="868"/>
    </row>
    <row r="2" spans="1:7" ht="14.25" x14ac:dyDescent="0.15">
      <c r="A2" s="99" t="s">
        <v>1263</v>
      </c>
      <c r="B2" s="3"/>
      <c r="C2" s="3"/>
      <c r="D2" s="3"/>
      <c r="E2" s="3"/>
      <c r="F2" s="3"/>
      <c r="G2" s="3"/>
    </row>
    <row r="3" spans="1:7" ht="14.25" x14ac:dyDescent="0.15">
      <c r="A3" s="29"/>
      <c r="B3" s="3" t="s">
        <v>2227</v>
      </c>
      <c r="C3" s="3"/>
      <c r="D3" s="3"/>
      <c r="E3" s="3"/>
      <c r="F3" s="3"/>
      <c r="G3" s="3"/>
    </row>
    <row r="4" spans="1:7" ht="14.25" x14ac:dyDescent="0.15">
      <c r="A4" s="29"/>
      <c r="B4" s="3"/>
      <c r="C4" s="3"/>
      <c r="D4" s="3"/>
      <c r="E4" s="3"/>
      <c r="F4" s="3"/>
      <c r="G4" s="3"/>
    </row>
    <row r="5" spans="1:7" ht="14.25" x14ac:dyDescent="0.15">
      <c r="A5" s="29"/>
      <c r="B5" s="3"/>
      <c r="C5" s="3"/>
      <c r="D5" s="3"/>
      <c r="E5" s="3"/>
      <c r="F5" s="3"/>
      <c r="G5" s="3"/>
    </row>
    <row r="6" spans="1:7" ht="14.25" x14ac:dyDescent="0.15">
      <c r="A6" s="29"/>
      <c r="B6" s="3"/>
      <c r="C6" s="3"/>
      <c r="D6" s="3"/>
      <c r="E6" s="3"/>
      <c r="F6" s="3"/>
      <c r="G6" s="3"/>
    </row>
    <row r="7" spans="1:7" ht="14.25" x14ac:dyDescent="0.15">
      <c r="A7" s="29"/>
      <c r="B7" s="3"/>
      <c r="C7" s="3"/>
      <c r="D7" s="3"/>
      <c r="E7" s="3"/>
      <c r="F7" s="3"/>
      <c r="G7" s="3"/>
    </row>
    <row r="8" spans="1:7" ht="14.25" x14ac:dyDescent="0.15">
      <c r="A8" s="29"/>
      <c r="B8" s="3"/>
      <c r="C8" s="3"/>
      <c r="D8" s="3"/>
      <c r="E8" s="3"/>
      <c r="F8" s="3"/>
      <c r="G8" s="3"/>
    </row>
    <row r="9" spans="1:7" ht="14.25" x14ac:dyDescent="0.15">
      <c r="A9" s="29"/>
      <c r="B9" s="3"/>
      <c r="C9" s="3"/>
      <c r="D9" s="3"/>
      <c r="E9" s="3"/>
      <c r="F9" s="3"/>
      <c r="G9" s="3"/>
    </row>
    <row r="10" spans="1:7" ht="14.25" x14ac:dyDescent="0.15">
      <c r="A10" s="29"/>
      <c r="B10" s="3"/>
      <c r="C10" s="3"/>
      <c r="D10" s="3"/>
      <c r="E10" s="3"/>
      <c r="F10" s="3"/>
      <c r="G10" s="3"/>
    </row>
    <row r="11" spans="1:7" ht="14.25" x14ac:dyDescent="0.15">
      <c r="A11" s="29"/>
      <c r="B11" s="3"/>
      <c r="C11" s="3"/>
      <c r="D11" s="3"/>
      <c r="E11" s="3"/>
      <c r="F11" s="3"/>
      <c r="G11" s="3"/>
    </row>
    <row r="12" spans="1:7" ht="14.25" x14ac:dyDescent="0.15">
      <c r="A12" s="29"/>
      <c r="B12" s="3"/>
      <c r="C12" s="3"/>
      <c r="D12" s="3"/>
      <c r="E12" s="3"/>
      <c r="F12" s="3"/>
      <c r="G12" s="3"/>
    </row>
    <row r="13" spans="1:7" ht="14.25" x14ac:dyDescent="0.15">
      <c r="A13" s="29"/>
      <c r="B13" s="3"/>
      <c r="C13" s="3"/>
      <c r="D13" s="3"/>
      <c r="E13" s="3"/>
      <c r="F13" s="3"/>
      <c r="G13" s="3"/>
    </row>
    <row r="14" spans="1:7" ht="14.25" x14ac:dyDescent="0.15">
      <c r="A14" s="29"/>
      <c r="B14" s="3"/>
      <c r="C14" s="3"/>
      <c r="D14" s="3"/>
      <c r="E14" s="3"/>
      <c r="F14" s="3"/>
      <c r="G14" s="3"/>
    </row>
    <row r="15" spans="1:7" ht="14.25" x14ac:dyDescent="0.15">
      <c r="A15" s="29"/>
      <c r="B15" s="3"/>
      <c r="C15" s="3"/>
      <c r="D15" s="3"/>
      <c r="E15" s="3"/>
      <c r="F15" s="3"/>
      <c r="G15" s="3"/>
    </row>
    <row r="16" spans="1:7" ht="14.25" x14ac:dyDescent="0.15">
      <c r="A16" s="29"/>
      <c r="B16" s="3"/>
      <c r="C16" s="3"/>
      <c r="D16" s="3"/>
      <c r="E16" s="3"/>
      <c r="F16" s="3"/>
      <c r="G16" s="3"/>
    </row>
    <row r="17" spans="1:7" ht="14.25" x14ac:dyDescent="0.15">
      <c r="A17" s="29"/>
      <c r="B17" s="3"/>
      <c r="C17" s="3"/>
      <c r="D17" s="3"/>
      <c r="E17" s="3"/>
      <c r="F17" s="3"/>
      <c r="G17" s="3"/>
    </row>
    <row r="18" spans="1:7" ht="14.25" x14ac:dyDescent="0.15">
      <c r="A18" s="29"/>
      <c r="B18" s="3"/>
      <c r="C18" s="3"/>
      <c r="D18" s="3"/>
      <c r="E18" s="3"/>
      <c r="F18" s="3"/>
      <c r="G18" s="3"/>
    </row>
    <row r="19" spans="1:7" ht="14.25" x14ac:dyDescent="0.15">
      <c r="A19" s="29"/>
      <c r="B19" s="3"/>
      <c r="C19" s="3"/>
      <c r="D19" s="3"/>
      <c r="E19" s="3"/>
      <c r="F19" s="3"/>
      <c r="G19" s="3"/>
    </row>
    <row r="20" spans="1:7" ht="14.25" x14ac:dyDescent="0.15">
      <c r="A20" s="29"/>
      <c r="B20" s="3"/>
      <c r="C20" s="3"/>
      <c r="D20" s="3"/>
      <c r="E20" s="3"/>
      <c r="F20" s="3"/>
      <c r="G20" s="3"/>
    </row>
    <row r="21" spans="1:7" ht="14.25" x14ac:dyDescent="0.15">
      <c r="A21" s="29"/>
      <c r="B21" s="3"/>
      <c r="C21" s="3"/>
      <c r="D21" s="3"/>
      <c r="E21" s="3"/>
      <c r="F21" s="3"/>
      <c r="G21" s="3"/>
    </row>
    <row r="22" spans="1:7" ht="14.25" x14ac:dyDescent="0.15">
      <c r="A22" s="29"/>
      <c r="B22" s="3"/>
      <c r="C22" s="3"/>
      <c r="D22" s="3"/>
      <c r="E22" s="3"/>
      <c r="F22" s="3"/>
      <c r="G22" s="3"/>
    </row>
    <row r="23" spans="1:7" ht="14.25" x14ac:dyDescent="0.15">
      <c r="A23" s="29"/>
      <c r="B23" s="3"/>
      <c r="C23" s="3"/>
      <c r="D23" s="3"/>
      <c r="E23" s="3"/>
      <c r="F23" s="3"/>
      <c r="G23" s="3"/>
    </row>
    <row r="24" spans="1:7" ht="27" customHeight="1" thickBot="1" x14ac:dyDescent="0.2">
      <c r="F24" s="79" t="s">
        <v>1264</v>
      </c>
    </row>
    <row r="25" spans="1:7" s="15" customFormat="1" ht="19.5" customHeight="1" x14ac:dyDescent="0.15">
      <c r="B25" s="1296" t="s">
        <v>1265</v>
      </c>
      <c r="C25" s="1298" t="s">
        <v>1266</v>
      </c>
      <c r="D25" s="1299"/>
      <c r="E25" s="1299"/>
      <c r="F25" s="1300"/>
    </row>
    <row r="26" spans="1:7" s="15" customFormat="1" ht="32.25" customHeight="1" thickBot="1" x14ac:dyDescent="0.2">
      <c r="B26" s="1297"/>
      <c r="C26" s="351" t="s">
        <v>1267</v>
      </c>
      <c r="D26" s="378" t="s">
        <v>2228</v>
      </c>
      <c r="E26" s="378" t="s">
        <v>2229</v>
      </c>
      <c r="F26" s="379" t="s">
        <v>1268</v>
      </c>
    </row>
    <row r="27" spans="1:7" s="15" customFormat="1" ht="24.75" customHeight="1" x14ac:dyDescent="0.15">
      <c r="B27" s="380" t="s">
        <v>1269</v>
      </c>
      <c r="C27" s="381" t="s">
        <v>1270</v>
      </c>
      <c r="D27" s="451"/>
      <c r="E27" s="451"/>
      <c r="F27" s="452"/>
    </row>
    <row r="28" spans="1:7" s="15" customFormat="1" ht="24.75" customHeight="1" x14ac:dyDescent="0.15">
      <c r="B28" s="382" t="s">
        <v>1271</v>
      </c>
      <c r="C28" s="383" t="s">
        <v>1272</v>
      </c>
      <c r="D28" s="453"/>
      <c r="E28" s="453"/>
      <c r="F28" s="454"/>
    </row>
    <row r="29" spans="1:7" s="15" customFormat="1" ht="24.75" customHeight="1" thickBot="1" x14ac:dyDescent="0.2">
      <c r="B29" s="350" t="s">
        <v>1273</v>
      </c>
      <c r="C29" s="349" t="s">
        <v>1274</v>
      </c>
      <c r="D29" s="455"/>
      <c r="E29" s="455"/>
      <c r="F29" s="456"/>
    </row>
    <row r="30" spans="1:7" s="15" customFormat="1" ht="27" customHeight="1" thickBot="1" x14ac:dyDescent="0.2">
      <c r="F30" s="79" t="s">
        <v>1264</v>
      </c>
    </row>
    <row r="31" spans="1:7" s="15" customFormat="1" ht="19.5" customHeight="1" x14ac:dyDescent="0.15">
      <c r="B31" s="1296" t="s">
        <v>1265</v>
      </c>
      <c r="C31" s="1298" t="s">
        <v>1275</v>
      </c>
      <c r="D31" s="1299"/>
      <c r="E31" s="1299"/>
      <c r="F31" s="1300"/>
    </row>
    <row r="32" spans="1:7" s="15" customFormat="1" ht="32.25" customHeight="1" thickBot="1" x14ac:dyDescent="0.2">
      <c r="B32" s="1297"/>
      <c r="C32" s="351" t="s">
        <v>1267</v>
      </c>
      <c r="D32" s="378" t="s">
        <v>2228</v>
      </c>
      <c r="E32" s="378" t="s">
        <v>2229</v>
      </c>
      <c r="F32" s="379" t="s">
        <v>1268</v>
      </c>
    </row>
    <row r="33" spans="2:6" s="15" customFormat="1" ht="24.75" customHeight="1" x14ac:dyDescent="0.15">
      <c r="B33" s="380" t="s">
        <v>1269</v>
      </c>
      <c r="C33" s="381" t="s">
        <v>1222</v>
      </c>
      <c r="D33" s="451"/>
      <c r="E33" s="451"/>
      <c r="F33" s="452"/>
    </row>
    <row r="34" spans="2:6" s="15" customFormat="1" ht="24.75" customHeight="1" x14ac:dyDescent="0.15">
      <c r="B34" s="382" t="s">
        <v>1271</v>
      </c>
      <c r="C34" s="383" t="s">
        <v>1253</v>
      </c>
      <c r="D34" s="453"/>
      <c r="E34" s="453"/>
      <c r="F34" s="454"/>
    </row>
    <row r="35" spans="2:6" s="15" customFormat="1" ht="24.75" customHeight="1" thickBot="1" x14ac:dyDescent="0.2">
      <c r="B35" s="350" t="s">
        <v>1273</v>
      </c>
      <c r="C35" s="349" t="s">
        <v>1276</v>
      </c>
      <c r="D35" s="455"/>
      <c r="E35" s="455"/>
      <c r="F35" s="456"/>
    </row>
    <row r="36" spans="2:6" s="15" customFormat="1" ht="27.75" customHeight="1" thickBot="1" x14ac:dyDescent="0.2">
      <c r="F36" s="79" t="s">
        <v>1264</v>
      </c>
    </row>
    <row r="37" spans="2:6" s="15" customFormat="1" ht="19.5" customHeight="1" x14ac:dyDescent="0.15">
      <c r="B37" s="1296" t="s">
        <v>1265</v>
      </c>
      <c r="C37" s="1298" t="s">
        <v>1277</v>
      </c>
      <c r="D37" s="1299"/>
      <c r="E37" s="1299"/>
      <c r="F37" s="1300"/>
    </row>
    <row r="38" spans="2:6" s="15" customFormat="1" ht="32.25" customHeight="1" thickBot="1" x14ac:dyDescent="0.2">
      <c r="B38" s="1297"/>
      <c r="C38" s="351" t="s">
        <v>1267</v>
      </c>
      <c r="D38" s="378" t="s">
        <v>2228</v>
      </c>
      <c r="E38" s="378" t="s">
        <v>2229</v>
      </c>
      <c r="F38" s="379" t="s">
        <v>1268</v>
      </c>
    </row>
    <row r="39" spans="2:6" s="15" customFormat="1" ht="24.75" customHeight="1" x14ac:dyDescent="0.15">
      <c r="B39" s="380" t="s">
        <v>1269</v>
      </c>
      <c r="C39" s="381" t="s">
        <v>1278</v>
      </c>
      <c r="D39" s="451"/>
      <c r="E39" s="451"/>
      <c r="F39" s="452"/>
    </row>
    <row r="40" spans="2:6" s="15" customFormat="1" ht="24.75" customHeight="1" x14ac:dyDescent="0.15">
      <c r="B40" s="382" t="s">
        <v>1271</v>
      </c>
      <c r="C40" s="383" t="s">
        <v>1279</v>
      </c>
      <c r="D40" s="453"/>
      <c r="E40" s="453"/>
      <c r="F40" s="454"/>
    </row>
    <row r="41" spans="2:6" s="15" customFormat="1" ht="24.75" customHeight="1" thickBot="1" x14ac:dyDescent="0.2">
      <c r="B41" s="350" t="s">
        <v>1273</v>
      </c>
      <c r="C41" s="349" t="s">
        <v>1280</v>
      </c>
      <c r="D41" s="455"/>
      <c r="E41" s="455"/>
      <c r="F41" s="456"/>
    </row>
    <row r="42" spans="2:6" s="15" customFormat="1" x14ac:dyDescent="0.15"/>
    <row r="43" spans="2:6" s="15" customFormat="1" x14ac:dyDescent="0.15"/>
    <row r="44" spans="2:6" s="15" customFormat="1" x14ac:dyDescent="0.15"/>
    <row r="45" spans="2:6" s="15" customFormat="1" x14ac:dyDescent="0.15"/>
    <row r="46" spans="2:6" s="15" customFormat="1" x14ac:dyDescent="0.15"/>
    <row r="47" spans="2:6" s="15" customFormat="1" x14ac:dyDescent="0.15"/>
    <row r="48" spans="2:6" s="15" customFormat="1" x14ac:dyDescent="0.15"/>
    <row r="49" s="15" customFormat="1" x14ac:dyDescent="0.15"/>
    <row r="50" s="15" customFormat="1" x14ac:dyDescent="0.15"/>
    <row r="51" s="15" customFormat="1" x14ac:dyDescent="0.15"/>
    <row r="52" s="15" customFormat="1" x14ac:dyDescent="0.15"/>
    <row r="53" s="15" customFormat="1" x14ac:dyDescent="0.15"/>
    <row r="54" s="15" customFormat="1" x14ac:dyDescent="0.15"/>
    <row r="55" s="15" customFormat="1" x14ac:dyDescent="0.15"/>
    <row r="56" s="15" customFormat="1" x14ac:dyDescent="0.15"/>
    <row r="57" s="15" customFormat="1" x14ac:dyDescent="0.15"/>
    <row r="58" s="15" customFormat="1" x14ac:dyDescent="0.15"/>
    <row r="59" s="15" customFormat="1" x14ac:dyDescent="0.15"/>
    <row r="60" s="15" customFormat="1" x14ac:dyDescent="0.15"/>
    <row r="61" s="15" customFormat="1" x14ac:dyDescent="0.15"/>
    <row r="62" s="15" customFormat="1" x14ac:dyDescent="0.15"/>
    <row r="63" s="15" customFormat="1" x14ac:dyDescent="0.15"/>
    <row r="64" s="15" customFormat="1" x14ac:dyDescent="0.15"/>
    <row r="65" s="15" customFormat="1" x14ac:dyDescent="0.15"/>
    <row r="66" s="15" customFormat="1" x14ac:dyDescent="0.15"/>
  </sheetData>
  <sheetProtection sheet="1" objects="1" scenarios="1" selectLockedCells="1"/>
  <mergeCells count="7">
    <mergeCell ref="B37:B38"/>
    <mergeCell ref="C37:F37"/>
    <mergeCell ref="A1:G1"/>
    <mergeCell ref="B25:B26"/>
    <mergeCell ref="C25:F25"/>
    <mergeCell ref="B31:B32"/>
    <mergeCell ref="C31:F31"/>
  </mergeCells>
  <phoneticPr fontId="5"/>
  <dataValidations xWindow="303" yWindow="692" count="1">
    <dataValidation type="textLength" operator="lessThanOrEqual" allowBlank="1" showInputMessage="1" showErrorMessage="1" promptTitle="確認！" prompt="百円単位で入力してください" sqref="D39:F41 D27:F29 D33:F35" xr:uid="{4968E286-90ED-4847-89E5-D6E7A8BBADCD}">
      <formula1>5</formula1>
    </dataValidation>
  </dataValidation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7A4A6-B72C-409C-B7C0-BB0CBCD8BF61}">
  <dimension ref="A1:L22"/>
  <sheetViews>
    <sheetView view="pageBreakPreview" zoomScaleNormal="100" zoomScaleSheetLayoutView="100" workbookViewId="0">
      <selection activeCell="E6" sqref="E6"/>
    </sheetView>
  </sheetViews>
  <sheetFormatPr defaultColWidth="9" defaultRowHeight="13.5" x14ac:dyDescent="0.15"/>
  <cols>
    <col min="1" max="1" width="2.25" style="125" customWidth="1"/>
    <col min="2" max="3" width="3.375" style="125" customWidth="1"/>
    <col min="4" max="4" width="18.125" style="125" customWidth="1"/>
    <col min="5" max="5" width="17.125" style="125" customWidth="1"/>
    <col min="6" max="8" width="12.875" style="125" customWidth="1"/>
    <col min="9" max="9" width="10.5" style="125" customWidth="1"/>
    <col min="10" max="256" width="9" style="125"/>
    <col min="257" max="257" width="1.125" style="125" customWidth="1"/>
    <col min="258" max="259" width="3.375" style="125" customWidth="1"/>
    <col min="260" max="260" width="18.125" style="125" customWidth="1"/>
    <col min="261" max="261" width="15.125" style="125" customWidth="1"/>
    <col min="262" max="265" width="12.875" style="125" customWidth="1"/>
    <col min="266" max="512" width="9" style="125"/>
    <col min="513" max="513" width="1.125" style="125" customWidth="1"/>
    <col min="514" max="515" width="3.375" style="125" customWidth="1"/>
    <col min="516" max="516" width="18.125" style="125" customWidth="1"/>
    <col min="517" max="517" width="15.125" style="125" customWidth="1"/>
    <col min="518" max="521" width="12.875" style="125" customWidth="1"/>
    <col min="522" max="768" width="9" style="125"/>
    <col min="769" max="769" width="1.125" style="125" customWidth="1"/>
    <col min="770" max="771" width="3.375" style="125" customWidth="1"/>
    <col min="772" max="772" width="18.125" style="125" customWidth="1"/>
    <col min="773" max="773" width="15.125" style="125" customWidth="1"/>
    <col min="774" max="777" width="12.875" style="125" customWidth="1"/>
    <col min="778" max="1024" width="9" style="125"/>
    <col min="1025" max="1025" width="1.125" style="125" customWidth="1"/>
    <col min="1026" max="1027" width="3.375" style="125" customWidth="1"/>
    <col min="1028" max="1028" width="18.125" style="125" customWidth="1"/>
    <col min="1029" max="1029" width="15.125" style="125" customWidth="1"/>
    <col min="1030" max="1033" width="12.875" style="125" customWidth="1"/>
    <col min="1034" max="1280" width="9" style="125"/>
    <col min="1281" max="1281" width="1.125" style="125" customWidth="1"/>
    <col min="1282" max="1283" width="3.375" style="125" customWidth="1"/>
    <col min="1284" max="1284" width="18.125" style="125" customWidth="1"/>
    <col min="1285" max="1285" width="15.125" style="125" customWidth="1"/>
    <col min="1286" max="1289" width="12.875" style="125" customWidth="1"/>
    <col min="1290" max="1536" width="9" style="125"/>
    <col min="1537" max="1537" width="1.125" style="125" customWidth="1"/>
    <col min="1538" max="1539" width="3.375" style="125" customWidth="1"/>
    <col min="1540" max="1540" width="18.125" style="125" customWidth="1"/>
    <col min="1541" max="1541" width="15.125" style="125" customWidth="1"/>
    <col min="1542" max="1545" width="12.875" style="125" customWidth="1"/>
    <col min="1546" max="1792" width="9" style="125"/>
    <col min="1793" max="1793" width="1.125" style="125" customWidth="1"/>
    <col min="1794" max="1795" width="3.375" style="125" customWidth="1"/>
    <col min="1796" max="1796" width="18.125" style="125" customWidth="1"/>
    <col min="1797" max="1797" width="15.125" style="125" customWidth="1"/>
    <col min="1798" max="1801" width="12.875" style="125" customWidth="1"/>
    <col min="1802" max="2048" width="9" style="125"/>
    <col min="2049" max="2049" width="1.125" style="125" customWidth="1"/>
    <col min="2050" max="2051" width="3.375" style="125" customWidth="1"/>
    <col min="2052" max="2052" width="18.125" style="125" customWidth="1"/>
    <col min="2053" max="2053" width="15.125" style="125" customWidth="1"/>
    <col min="2054" max="2057" width="12.875" style="125" customWidth="1"/>
    <col min="2058" max="2304" width="9" style="125"/>
    <col min="2305" max="2305" width="1.125" style="125" customWidth="1"/>
    <col min="2306" max="2307" width="3.375" style="125" customWidth="1"/>
    <col min="2308" max="2308" width="18.125" style="125" customWidth="1"/>
    <col min="2309" max="2309" width="15.125" style="125" customWidth="1"/>
    <col min="2310" max="2313" width="12.875" style="125" customWidth="1"/>
    <col min="2314" max="2560" width="9" style="125"/>
    <col min="2561" max="2561" width="1.125" style="125" customWidth="1"/>
    <col min="2562" max="2563" width="3.375" style="125" customWidth="1"/>
    <col min="2564" max="2564" width="18.125" style="125" customWidth="1"/>
    <col min="2565" max="2565" width="15.125" style="125" customWidth="1"/>
    <col min="2566" max="2569" width="12.875" style="125" customWidth="1"/>
    <col min="2570" max="2816" width="9" style="125"/>
    <col min="2817" max="2817" width="1.125" style="125" customWidth="1"/>
    <col min="2818" max="2819" width="3.375" style="125" customWidth="1"/>
    <col min="2820" max="2820" width="18.125" style="125" customWidth="1"/>
    <col min="2821" max="2821" width="15.125" style="125" customWidth="1"/>
    <col min="2822" max="2825" width="12.875" style="125" customWidth="1"/>
    <col min="2826" max="3072" width="9" style="125"/>
    <col min="3073" max="3073" width="1.125" style="125" customWidth="1"/>
    <col min="3074" max="3075" width="3.375" style="125" customWidth="1"/>
    <col min="3076" max="3076" width="18.125" style="125" customWidth="1"/>
    <col min="3077" max="3077" width="15.125" style="125" customWidth="1"/>
    <col min="3078" max="3081" width="12.875" style="125" customWidth="1"/>
    <col min="3082" max="3328" width="9" style="125"/>
    <col min="3329" max="3329" width="1.125" style="125" customWidth="1"/>
    <col min="3330" max="3331" width="3.375" style="125" customWidth="1"/>
    <col min="3332" max="3332" width="18.125" style="125" customWidth="1"/>
    <col min="3333" max="3333" width="15.125" style="125" customWidth="1"/>
    <col min="3334" max="3337" width="12.875" style="125" customWidth="1"/>
    <col min="3338" max="3584" width="9" style="125"/>
    <col min="3585" max="3585" width="1.125" style="125" customWidth="1"/>
    <col min="3586" max="3587" width="3.375" style="125" customWidth="1"/>
    <col min="3588" max="3588" width="18.125" style="125" customWidth="1"/>
    <col min="3589" max="3589" width="15.125" style="125" customWidth="1"/>
    <col min="3590" max="3593" width="12.875" style="125" customWidth="1"/>
    <col min="3594" max="3840" width="9" style="125"/>
    <col min="3841" max="3841" width="1.125" style="125" customWidth="1"/>
    <col min="3842" max="3843" width="3.375" style="125" customWidth="1"/>
    <col min="3844" max="3844" width="18.125" style="125" customWidth="1"/>
    <col min="3845" max="3845" width="15.125" style="125" customWidth="1"/>
    <col min="3846" max="3849" width="12.875" style="125" customWidth="1"/>
    <col min="3850" max="4096" width="9" style="125"/>
    <col min="4097" max="4097" width="1.125" style="125" customWidth="1"/>
    <col min="4098" max="4099" width="3.375" style="125" customWidth="1"/>
    <col min="4100" max="4100" width="18.125" style="125" customWidth="1"/>
    <col min="4101" max="4101" width="15.125" style="125" customWidth="1"/>
    <col min="4102" max="4105" width="12.875" style="125" customWidth="1"/>
    <col min="4106" max="4352" width="9" style="125"/>
    <col min="4353" max="4353" width="1.125" style="125" customWidth="1"/>
    <col min="4354" max="4355" width="3.375" style="125" customWidth="1"/>
    <col min="4356" max="4356" width="18.125" style="125" customWidth="1"/>
    <col min="4357" max="4357" width="15.125" style="125" customWidth="1"/>
    <col min="4358" max="4361" width="12.875" style="125" customWidth="1"/>
    <col min="4362" max="4608" width="9" style="125"/>
    <col min="4609" max="4609" width="1.125" style="125" customWidth="1"/>
    <col min="4610" max="4611" width="3.375" style="125" customWidth="1"/>
    <col min="4612" max="4612" width="18.125" style="125" customWidth="1"/>
    <col min="4613" max="4613" width="15.125" style="125" customWidth="1"/>
    <col min="4614" max="4617" width="12.875" style="125" customWidth="1"/>
    <col min="4618" max="4864" width="9" style="125"/>
    <col min="4865" max="4865" width="1.125" style="125" customWidth="1"/>
    <col min="4866" max="4867" width="3.375" style="125" customWidth="1"/>
    <col min="4868" max="4868" width="18.125" style="125" customWidth="1"/>
    <col min="4869" max="4869" width="15.125" style="125" customWidth="1"/>
    <col min="4870" max="4873" width="12.875" style="125" customWidth="1"/>
    <col min="4874" max="5120" width="9" style="125"/>
    <col min="5121" max="5121" width="1.125" style="125" customWidth="1"/>
    <col min="5122" max="5123" width="3.375" style="125" customWidth="1"/>
    <col min="5124" max="5124" width="18.125" style="125" customWidth="1"/>
    <col min="5125" max="5125" width="15.125" style="125" customWidth="1"/>
    <col min="5126" max="5129" width="12.875" style="125" customWidth="1"/>
    <col min="5130" max="5376" width="9" style="125"/>
    <col min="5377" max="5377" width="1.125" style="125" customWidth="1"/>
    <col min="5378" max="5379" width="3.375" style="125" customWidth="1"/>
    <col min="5380" max="5380" width="18.125" style="125" customWidth="1"/>
    <col min="5381" max="5381" width="15.125" style="125" customWidth="1"/>
    <col min="5382" max="5385" width="12.875" style="125" customWidth="1"/>
    <col min="5386" max="5632" width="9" style="125"/>
    <col min="5633" max="5633" width="1.125" style="125" customWidth="1"/>
    <col min="5634" max="5635" width="3.375" style="125" customWidth="1"/>
    <col min="5636" max="5636" width="18.125" style="125" customWidth="1"/>
    <col min="5637" max="5637" width="15.125" style="125" customWidth="1"/>
    <col min="5638" max="5641" width="12.875" style="125" customWidth="1"/>
    <col min="5642" max="5888" width="9" style="125"/>
    <col min="5889" max="5889" width="1.125" style="125" customWidth="1"/>
    <col min="5890" max="5891" width="3.375" style="125" customWidth="1"/>
    <col min="5892" max="5892" width="18.125" style="125" customWidth="1"/>
    <col min="5893" max="5893" width="15.125" style="125" customWidth="1"/>
    <col min="5894" max="5897" width="12.875" style="125" customWidth="1"/>
    <col min="5898" max="6144" width="9" style="125"/>
    <col min="6145" max="6145" width="1.125" style="125" customWidth="1"/>
    <col min="6146" max="6147" width="3.375" style="125" customWidth="1"/>
    <col min="6148" max="6148" width="18.125" style="125" customWidth="1"/>
    <col min="6149" max="6149" width="15.125" style="125" customWidth="1"/>
    <col min="6150" max="6153" width="12.875" style="125" customWidth="1"/>
    <col min="6154" max="6400" width="9" style="125"/>
    <col min="6401" max="6401" width="1.125" style="125" customWidth="1"/>
    <col min="6402" max="6403" width="3.375" style="125" customWidth="1"/>
    <col min="6404" max="6404" width="18.125" style="125" customWidth="1"/>
    <col min="6405" max="6405" width="15.125" style="125" customWidth="1"/>
    <col min="6406" max="6409" width="12.875" style="125" customWidth="1"/>
    <col min="6410" max="6656" width="9" style="125"/>
    <col min="6657" max="6657" width="1.125" style="125" customWidth="1"/>
    <col min="6658" max="6659" width="3.375" style="125" customWidth="1"/>
    <col min="6660" max="6660" width="18.125" style="125" customWidth="1"/>
    <col min="6661" max="6661" width="15.125" style="125" customWidth="1"/>
    <col min="6662" max="6665" width="12.875" style="125" customWidth="1"/>
    <col min="6666" max="6912" width="9" style="125"/>
    <col min="6913" max="6913" width="1.125" style="125" customWidth="1"/>
    <col min="6914" max="6915" width="3.375" style="125" customWidth="1"/>
    <col min="6916" max="6916" width="18.125" style="125" customWidth="1"/>
    <col min="6917" max="6917" width="15.125" style="125" customWidth="1"/>
    <col min="6918" max="6921" width="12.875" style="125" customWidth="1"/>
    <col min="6922" max="7168" width="9" style="125"/>
    <col min="7169" max="7169" width="1.125" style="125" customWidth="1"/>
    <col min="7170" max="7171" width="3.375" style="125" customWidth="1"/>
    <col min="7172" max="7172" width="18.125" style="125" customWidth="1"/>
    <col min="7173" max="7173" width="15.125" style="125" customWidth="1"/>
    <col min="7174" max="7177" width="12.875" style="125" customWidth="1"/>
    <col min="7178" max="7424" width="9" style="125"/>
    <col min="7425" max="7425" width="1.125" style="125" customWidth="1"/>
    <col min="7426" max="7427" width="3.375" style="125" customWidth="1"/>
    <col min="7428" max="7428" width="18.125" style="125" customWidth="1"/>
    <col min="7429" max="7429" width="15.125" style="125" customWidth="1"/>
    <col min="7430" max="7433" width="12.875" style="125" customWidth="1"/>
    <col min="7434" max="7680" width="9" style="125"/>
    <col min="7681" max="7681" width="1.125" style="125" customWidth="1"/>
    <col min="7682" max="7683" width="3.375" style="125" customWidth="1"/>
    <col min="7684" max="7684" width="18.125" style="125" customWidth="1"/>
    <col min="7685" max="7685" width="15.125" style="125" customWidth="1"/>
    <col min="7686" max="7689" width="12.875" style="125" customWidth="1"/>
    <col min="7690" max="7936" width="9" style="125"/>
    <col min="7937" max="7937" width="1.125" style="125" customWidth="1"/>
    <col min="7938" max="7939" width="3.375" style="125" customWidth="1"/>
    <col min="7940" max="7940" width="18.125" style="125" customWidth="1"/>
    <col min="7941" max="7941" width="15.125" style="125" customWidth="1"/>
    <col min="7942" max="7945" width="12.875" style="125" customWidth="1"/>
    <col min="7946" max="8192" width="9" style="125"/>
    <col min="8193" max="8193" width="1.125" style="125" customWidth="1"/>
    <col min="8194" max="8195" width="3.375" style="125" customWidth="1"/>
    <col min="8196" max="8196" width="18.125" style="125" customWidth="1"/>
    <col min="8197" max="8197" width="15.125" style="125" customWidth="1"/>
    <col min="8198" max="8201" width="12.875" style="125" customWidth="1"/>
    <col min="8202" max="8448" width="9" style="125"/>
    <col min="8449" max="8449" width="1.125" style="125" customWidth="1"/>
    <col min="8450" max="8451" width="3.375" style="125" customWidth="1"/>
    <col min="8452" max="8452" width="18.125" style="125" customWidth="1"/>
    <col min="8453" max="8453" width="15.125" style="125" customWidth="1"/>
    <col min="8454" max="8457" width="12.875" style="125" customWidth="1"/>
    <col min="8458" max="8704" width="9" style="125"/>
    <col min="8705" max="8705" width="1.125" style="125" customWidth="1"/>
    <col min="8706" max="8707" width="3.375" style="125" customWidth="1"/>
    <col min="8708" max="8708" width="18.125" style="125" customWidth="1"/>
    <col min="8709" max="8709" width="15.125" style="125" customWidth="1"/>
    <col min="8710" max="8713" width="12.875" style="125" customWidth="1"/>
    <col min="8714" max="8960" width="9" style="125"/>
    <col min="8961" max="8961" width="1.125" style="125" customWidth="1"/>
    <col min="8962" max="8963" width="3.375" style="125" customWidth="1"/>
    <col min="8964" max="8964" width="18.125" style="125" customWidth="1"/>
    <col min="8965" max="8965" width="15.125" style="125" customWidth="1"/>
    <col min="8966" max="8969" width="12.875" style="125" customWidth="1"/>
    <col min="8970" max="9216" width="9" style="125"/>
    <col min="9217" max="9217" width="1.125" style="125" customWidth="1"/>
    <col min="9218" max="9219" width="3.375" style="125" customWidth="1"/>
    <col min="9220" max="9220" width="18.125" style="125" customWidth="1"/>
    <col min="9221" max="9221" width="15.125" style="125" customWidth="1"/>
    <col min="9222" max="9225" width="12.875" style="125" customWidth="1"/>
    <col min="9226" max="9472" width="9" style="125"/>
    <col min="9473" max="9473" width="1.125" style="125" customWidth="1"/>
    <col min="9474" max="9475" width="3.375" style="125" customWidth="1"/>
    <col min="9476" max="9476" width="18.125" style="125" customWidth="1"/>
    <col min="9477" max="9477" width="15.125" style="125" customWidth="1"/>
    <col min="9478" max="9481" width="12.875" style="125" customWidth="1"/>
    <col min="9482" max="9728" width="9" style="125"/>
    <col min="9729" max="9729" width="1.125" style="125" customWidth="1"/>
    <col min="9730" max="9731" width="3.375" style="125" customWidth="1"/>
    <col min="9732" max="9732" width="18.125" style="125" customWidth="1"/>
    <col min="9733" max="9733" width="15.125" style="125" customWidth="1"/>
    <col min="9734" max="9737" width="12.875" style="125" customWidth="1"/>
    <col min="9738" max="9984" width="9" style="125"/>
    <col min="9985" max="9985" width="1.125" style="125" customWidth="1"/>
    <col min="9986" max="9987" width="3.375" style="125" customWidth="1"/>
    <col min="9988" max="9988" width="18.125" style="125" customWidth="1"/>
    <col min="9989" max="9989" width="15.125" style="125" customWidth="1"/>
    <col min="9990" max="9993" width="12.875" style="125" customWidth="1"/>
    <col min="9994" max="10240" width="9" style="125"/>
    <col min="10241" max="10241" width="1.125" style="125" customWidth="1"/>
    <col min="10242" max="10243" width="3.375" style="125" customWidth="1"/>
    <col min="10244" max="10244" width="18.125" style="125" customWidth="1"/>
    <col min="10245" max="10245" width="15.125" style="125" customWidth="1"/>
    <col min="10246" max="10249" width="12.875" style="125" customWidth="1"/>
    <col min="10250" max="10496" width="9" style="125"/>
    <col min="10497" max="10497" width="1.125" style="125" customWidth="1"/>
    <col min="10498" max="10499" width="3.375" style="125" customWidth="1"/>
    <col min="10500" max="10500" width="18.125" style="125" customWidth="1"/>
    <col min="10501" max="10501" width="15.125" style="125" customWidth="1"/>
    <col min="10502" max="10505" width="12.875" style="125" customWidth="1"/>
    <col min="10506" max="10752" width="9" style="125"/>
    <col min="10753" max="10753" width="1.125" style="125" customWidth="1"/>
    <col min="10754" max="10755" width="3.375" style="125" customWidth="1"/>
    <col min="10756" max="10756" width="18.125" style="125" customWidth="1"/>
    <col min="10757" max="10757" width="15.125" style="125" customWidth="1"/>
    <col min="10758" max="10761" width="12.875" style="125" customWidth="1"/>
    <col min="10762" max="11008" width="9" style="125"/>
    <col min="11009" max="11009" width="1.125" style="125" customWidth="1"/>
    <col min="11010" max="11011" width="3.375" style="125" customWidth="1"/>
    <col min="11012" max="11012" width="18.125" style="125" customWidth="1"/>
    <col min="11013" max="11013" width="15.125" style="125" customWidth="1"/>
    <col min="11014" max="11017" width="12.875" style="125" customWidth="1"/>
    <col min="11018" max="11264" width="9" style="125"/>
    <col min="11265" max="11265" width="1.125" style="125" customWidth="1"/>
    <col min="11266" max="11267" width="3.375" style="125" customWidth="1"/>
    <col min="11268" max="11268" width="18.125" style="125" customWidth="1"/>
    <col min="11269" max="11269" width="15.125" style="125" customWidth="1"/>
    <col min="11270" max="11273" width="12.875" style="125" customWidth="1"/>
    <col min="11274" max="11520" width="9" style="125"/>
    <col min="11521" max="11521" width="1.125" style="125" customWidth="1"/>
    <col min="11522" max="11523" width="3.375" style="125" customWidth="1"/>
    <col min="11524" max="11524" width="18.125" style="125" customWidth="1"/>
    <col min="11525" max="11525" width="15.125" style="125" customWidth="1"/>
    <col min="11526" max="11529" width="12.875" style="125" customWidth="1"/>
    <col min="11530" max="11776" width="9" style="125"/>
    <col min="11777" max="11777" width="1.125" style="125" customWidth="1"/>
    <col min="11778" max="11779" width="3.375" style="125" customWidth="1"/>
    <col min="11780" max="11780" width="18.125" style="125" customWidth="1"/>
    <col min="11781" max="11781" width="15.125" style="125" customWidth="1"/>
    <col min="11782" max="11785" width="12.875" style="125" customWidth="1"/>
    <col min="11786" max="12032" width="9" style="125"/>
    <col min="12033" max="12033" width="1.125" style="125" customWidth="1"/>
    <col min="12034" max="12035" width="3.375" style="125" customWidth="1"/>
    <col min="12036" max="12036" width="18.125" style="125" customWidth="1"/>
    <col min="12037" max="12037" width="15.125" style="125" customWidth="1"/>
    <col min="12038" max="12041" width="12.875" style="125" customWidth="1"/>
    <col min="12042" max="12288" width="9" style="125"/>
    <col min="12289" max="12289" width="1.125" style="125" customWidth="1"/>
    <col min="12290" max="12291" width="3.375" style="125" customWidth="1"/>
    <col min="12292" max="12292" width="18.125" style="125" customWidth="1"/>
    <col min="12293" max="12293" width="15.125" style="125" customWidth="1"/>
    <col min="12294" max="12297" width="12.875" style="125" customWidth="1"/>
    <col min="12298" max="12544" width="9" style="125"/>
    <col min="12545" max="12545" width="1.125" style="125" customWidth="1"/>
    <col min="12546" max="12547" width="3.375" style="125" customWidth="1"/>
    <col min="12548" max="12548" width="18.125" style="125" customWidth="1"/>
    <col min="12549" max="12549" width="15.125" style="125" customWidth="1"/>
    <col min="12550" max="12553" width="12.875" style="125" customWidth="1"/>
    <col min="12554" max="12800" width="9" style="125"/>
    <col min="12801" max="12801" width="1.125" style="125" customWidth="1"/>
    <col min="12802" max="12803" width="3.375" style="125" customWidth="1"/>
    <col min="12804" max="12804" width="18.125" style="125" customWidth="1"/>
    <col min="12805" max="12805" width="15.125" style="125" customWidth="1"/>
    <col min="12806" max="12809" width="12.875" style="125" customWidth="1"/>
    <col min="12810" max="13056" width="9" style="125"/>
    <col min="13057" max="13057" width="1.125" style="125" customWidth="1"/>
    <col min="13058" max="13059" width="3.375" style="125" customWidth="1"/>
    <col min="13060" max="13060" width="18.125" style="125" customWidth="1"/>
    <col min="13061" max="13061" width="15.125" style="125" customWidth="1"/>
    <col min="13062" max="13065" width="12.875" style="125" customWidth="1"/>
    <col min="13066" max="13312" width="9" style="125"/>
    <col min="13313" max="13313" width="1.125" style="125" customWidth="1"/>
    <col min="13314" max="13315" width="3.375" style="125" customWidth="1"/>
    <col min="13316" max="13316" width="18.125" style="125" customWidth="1"/>
    <col min="13317" max="13317" width="15.125" style="125" customWidth="1"/>
    <col min="13318" max="13321" width="12.875" style="125" customWidth="1"/>
    <col min="13322" max="13568" width="9" style="125"/>
    <col min="13569" max="13569" width="1.125" style="125" customWidth="1"/>
    <col min="13570" max="13571" width="3.375" style="125" customWidth="1"/>
    <col min="13572" max="13572" width="18.125" style="125" customWidth="1"/>
    <col min="13573" max="13573" width="15.125" style="125" customWidth="1"/>
    <col min="13574" max="13577" width="12.875" style="125" customWidth="1"/>
    <col min="13578" max="13824" width="9" style="125"/>
    <col min="13825" max="13825" width="1.125" style="125" customWidth="1"/>
    <col min="13826" max="13827" width="3.375" style="125" customWidth="1"/>
    <col min="13828" max="13828" width="18.125" style="125" customWidth="1"/>
    <col min="13829" max="13829" width="15.125" style="125" customWidth="1"/>
    <col min="13830" max="13833" width="12.875" style="125" customWidth="1"/>
    <col min="13834" max="14080" width="9" style="125"/>
    <col min="14081" max="14081" width="1.125" style="125" customWidth="1"/>
    <col min="14082" max="14083" width="3.375" style="125" customWidth="1"/>
    <col min="14084" max="14084" width="18.125" style="125" customWidth="1"/>
    <col min="14085" max="14085" width="15.125" style="125" customWidth="1"/>
    <col min="14086" max="14089" width="12.875" style="125" customWidth="1"/>
    <col min="14090" max="14336" width="9" style="125"/>
    <col min="14337" max="14337" width="1.125" style="125" customWidth="1"/>
    <col min="14338" max="14339" width="3.375" style="125" customWidth="1"/>
    <col min="14340" max="14340" width="18.125" style="125" customWidth="1"/>
    <col min="14341" max="14341" width="15.125" style="125" customWidth="1"/>
    <col min="14342" max="14345" width="12.875" style="125" customWidth="1"/>
    <col min="14346" max="14592" width="9" style="125"/>
    <col min="14593" max="14593" width="1.125" style="125" customWidth="1"/>
    <col min="14594" max="14595" width="3.375" style="125" customWidth="1"/>
    <col min="14596" max="14596" width="18.125" style="125" customWidth="1"/>
    <col min="14597" max="14597" width="15.125" style="125" customWidth="1"/>
    <col min="14598" max="14601" width="12.875" style="125" customWidth="1"/>
    <col min="14602" max="14848" width="9" style="125"/>
    <col min="14849" max="14849" width="1.125" style="125" customWidth="1"/>
    <col min="14850" max="14851" width="3.375" style="125" customWidth="1"/>
    <col min="14852" max="14852" width="18.125" style="125" customWidth="1"/>
    <col min="14853" max="14853" width="15.125" style="125" customWidth="1"/>
    <col min="14854" max="14857" width="12.875" style="125" customWidth="1"/>
    <col min="14858" max="15104" width="9" style="125"/>
    <col min="15105" max="15105" width="1.125" style="125" customWidth="1"/>
    <col min="15106" max="15107" width="3.375" style="125" customWidth="1"/>
    <col min="15108" max="15108" width="18.125" style="125" customWidth="1"/>
    <col min="15109" max="15109" width="15.125" style="125" customWidth="1"/>
    <col min="15110" max="15113" width="12.875" style="125" customWidth="1"/>
    <col min="15114" max="15360" width="9" style="125"/>
    <col min="15361" max="15361" width="1.125" style="125" customWidth="1"/>
    <col min="15362" max="15363" width="3.375" style="125" customWidth="1"/>
    <col min="15364" max="15364" width="18.125" style="125" customWidth="1"/>
    <col min="15365" max="15365" width="15.125" style="125" customWidth="1"/>
    <col min="15366" max="15369" width="12.875" style="125" customWidth="1"/>
    <col min="15370" max="15616" width="9" style="125"/>
    <col min="15617" max="15617" width="1.125" style="125" customWidth="1"/>
    <col min="15618" max="15619" width="3.375" style="125" customWidth="1"/>
    <col min="15620" max="15620" width="18.125" style="125" customWidth="1"/>
    <col min="15621" max="15621" width="15.125" style="125" customWidth="1"/>
    <col min="15622" max="15625" width="12.875" style="125" customWidth="1"/>
    <col min="15626" max="15872" width="9" style="125"/>
    <col min="15873" max="15873" width="1.125" style="125" customWidth="1"/>
    <col min="15874" max="15875" width="3.375" style="125" customWidth="1"/>
    <col min="15876" max="15876" width="18.125" style="125" customWidth="1"/>
    <col min="15877" max="15877" width="15.125" style="125" customWidth="1"/>
    <col min="15878" max="15881" width="12.875" style="125" customWidth="1"/>
    <col min="15882" max="16128" width="9" style="125"/>
    <col min="16129" max="16129" width="1.125" style="125" customWidth="1"/>
    <col min="16130" max="16131" width="3.375" style="125" customWidth="1"/>
    <col min="16132" max="16132" width="18.125" style="125" customWidth="1"/>
    <col min="16133" max="16133" width="15.125" style="125" customWidth="1"/>
    <col min="16134" max="16137" width="12.875" style="125" customWidth="1"/>
    <col min="16138" max="16384" width="9" style="125"/>
  </cols>
  <sheetData>
    <row r="1" spans="1:12" ht="22.5" customHeight="1" x14ac:dyDescent="0.15">
      <c r="A1" s="1301" t="s">
        <v>242</v>
      </c>
      <c r="B1" s="1301"/>
      <c r="C1" s="1301"/>
      <c r="D1" s="1301"/>
      <c r="E1" s="1301"/>
      <c r="F1" s="1301"/>
      <c r="G1" s="1301"/>
      <c r="H1" s="1301"/>
      <c r="I1" s="1301"/>
    </row>
    <row r="2" spans="1:12" s="19" customFormat="1" ht="21" customHeight="1" x14ac:dyDescent="0.15">
      <c r="A2" s="99" t="s">
        <v>1173</v>
      </c>
      <c r="B2" s="3"/>
      <c r="C2" s="3"/>
      <c r="D2" s="3"/>
    </row>
    <row r="3" spans="1:12" s="19" customFormat="1" ht="42" customHeight="1" thickBot="1" x14ac:dyDescent="0.2">
      <c r="A3" s="29"/>
      <c r="B3" s="3"/>
      <c r="C3" s="826" t="s">
        <v>313</v>
      </c>
      <c r="D3" s="826"/>
      <c r="E3" s="826"/>
      <c r="F3" s="826"/>
      <c r="G3" s="826"/>
      <c r="H3" s="826"/>
      <c r="I3" s="826"/>
      <c r="J3" s="128"/>
      <c r="K3" s="128"/>
      <c r="L3" s="128"/>
    </row>
    <row r="4" spans="1:12" s="19" customFormat="1" ht="13.5" customHeight="1" x14ac:dyDescent="0.15">
      <c r="A4" s="1"/>
      <c r="B4" s="126"/>
      <c r="C4" s="127"/>
      <c r="D4" s="127"/>
      <c r="E4" s="1302" t="s">
        <v>301</v>
      </c>
      <c r="F4" s="1304"/>
      <c r="G4" s="1304"/>
      <c r="H4" s="1304"/>
      <c r="I4" s="1304"/>
    </row>
    <row r="5" spans="1:12" s="19" customFormat="1" ht="34.5" customHeight="1" thickBot="1" x14ac:dyDescent="0.2">
      <c r="A5" s="1"/>
      <c r="B5" s="129"/>
      <c r="C5" s="130"/>
      <c r="D5" s="130"/>
      <c r="E5" s="1303"/>
      <c r="F5" s="131"/>
      <c r="G5" s="131"/>
      <c r="H5" s="131"/>
      <c r="I5" s="131"/>
    </row>
    <row r="6" spans="1:12" ht="56.85" customHeight="1" thickTop="1" x14ac:dyDescent="0.15">
      <c r="A6" s="1"/>
      <c r="B6" s="1305" t="s">
        <v>243</v>
      </c>
      <c r="C6" s="1306"/>
      <c r="D6" s="1306"/>
      <c r="E6" s="265"/>
      <c r="F6" s="251" t="s">
        <v>373</v>
      </c>
    </row>
    <row r="7" spans="1:12" ht="56.85" customHeight="1" x14ac:dyDescent="0.15">
      <c r="A7" s="1"/>
      <c r="B7" s="1307" t="s">
        <v>244</v>
      </c>
      <c r="C7" s="1308"/>
      <c r="D7" s="1308"/>
      <c r="E7" s="265"/>
      <c r="F7" s="251" t="s">
        <v>373</v>
      </c>
    </row>
    <row r="8" spans="1:12" ht="56.85" customHeight="1" x14ac:dyDescent="0.15">
      <c r="A8" s="1"/>
      <c r="B8" s="1309" t="s">
        <v>1175</v>
      </c>
      <c r="C8" s="1310"/>
      <c r="D8" s="1310"/>
      <c r="E8" s="265"/>
      <c r="F8" s="251" t="s">
        <v>373</v>
      </c>
    </row>
    <row r="9" spans="1:12" ht="56.85" customHeight="1" x14ac:dyDescent="0.15">
      <c r="A9" s="1"/>
      <c r="B9" s="1309" t="s">
        <v>1174</v>
      </c>
      <c r="C9" s="1310"/>
      <c r="D9" s="1311"/>
      <c r="E9" s="265"/>
      <c r="F9" s="251" t="s">
        <v>373</v>
      </c>
    </row>
    <row r="10" spans="1:12" ht="56.85" customHeight="1" x14ac:dyDescent="0.15">
      <c r="A10" s="1"/>
      <c r="B10" s="1309" t="s">
        <v>1176</v>
      </c>
      <c r="C10" s="1310"/>
      <c r="D10" s="1310"/>
      <c r="E10" s="265"/>
      <c r="F10" s="251" t="s">
        <v>373</v>
      </c>
    </row>
    <row r="12" spans="1:12" ht="19.5" customHeight="1" x14ac:dyDescent="0.15">
      <c r="D12" s="132" t="s">
        <v>267</v>
      </c>
    </row>
    <row r="14" spans="1:12" hidden="1" x14ac:dyDescent="0.15"/>
    <row r="15" spans="1:12" hidden="1" x14ac:dyDescent="0.15"/>
    <row r="16" spans="1:12" ht="14.25" hidden="1" thickBot="1" x14ac:dyDescent="0.2">
      <c r="B16" s="125" t="s">
        <v>506</v>
      </c>
      <c r="F16" s="125" t="s">
        <v>360</v>
      </c>
    </row>
    <row r="17" spans="3:6" ht="14.25" hidden="1" thickBot="1" x14ac:dyDescent="0.2">
      <c r="C17" s="258" t="s">
        <v>430</v>
      </c>
      <c r="D17" s="125">
        <v>1</v>
      </c>
      <c r="E17" s="215" t="s">
        <v>2253</v>
      </c>
      <c r="F17" s="216">
        <f>IF(E6="○",$D$17,$D$18)</f>
        <v>2</v>
      </c>
    </row>
    <row r="18" spans="3:6" ht="14.25" hidden="1" thickBot="1" x14ac:dyDescent="0.2">
      <c r="C18" s="258"/>
      <c r="D18" s="125">
        <v>2</v>
      </c>
      <c r="E18" s="215" t="s">
        <v>2254</v>
      </c>
      <c r="F18" s="216">
        <f>IF(E7="○",$D$17,$D$18)</f>
        <v>2</v>
      </c>
    </row>
    <row r="19" spans="3:6" ht="14.25" hidden="1" thickBot="1" x14ac:dyDescent="0.2">
      <c r="E19" s="215" t="s">
        <v>2255</v>
      </c>
      <c r="F19" s="216">
        <f>IF(E8="○",$D$17,$D$18)</f>
        <v>2</v>
      </c>
    </row>
    <row r="20" spans="3:6" ht="14.25" hidden="1" thickBot="1" x14ac:dyDescent="0.2">
      <c r="E20" s="215" t="s">
        <v>2256</v>
      </c>
      <c r="F20" s="216">
        <f>IF(E9="○",$D$17,$D$18)</f>
        <v>2</v>
      </c>
    </row>
    <row r="21" spans="3:6" ht="14.25" hidden="1" thickBot="1" x14ac:dyDescent="0.2">
      <c r="E21" s="215" t="s">
        <v>2257</v>
      </c>
      <c r="F21" s="216">
        <f>IF(E10="○",$D$17,$D$18)</f>
        <v>2</v>
      </c>
    </row>
    <row r="22" spans="3:6" hidden="1" x14ac:dyDescent="0.15"/>
  </sheetData>
  <sheetProtection sheet="1" objects="1" scenarios="1" selectLockedCells="1"/>
  <mergeCells count="10">
    <mergeCell ref="B6:D6"/>
    <mergeCell ref="B7:D7"/>
    <mergeCell ref="B8:D8"/>
    <mergeCell ref="B9:D9"/>
    <mergeCell ref="B10:D10"/>
    <mergeCell ref="A1:I1"/>
    <mergeCell ref="C3:I3"/>
    <mergeCell ref="E4:E5"/>
    <mergeCell ref="F4:G4"/>
    <mergeCell ref="H4:I4"/>
  </mergeCells>
  <phoneticPr fontId="5"/>
  <dataValidations count="1">
    <dataValidation type="list" allowBlank="1" showInputMessage="1" showErrorMessage="1" sqref="E6:E10" xr:uid="{CD664591-AF49-414F-9040-576D1B0E78F1}">
      <formula1>$C$17</formula1>
    </dataValidation>
  </dataValidations>
  <pageMargins left="0.55118110236220474" right="0.51181102362204722" top="0.47244094488188981" bottom="0.55118110236220474" header="0.39370078740157483" footer="0.31496062992125984"/>
  <pageSetup paperSize="9" firstPageNumber="112" pageOrder="overThenDown" orientation="portrait" useFirstPageNumber="1" r:id="rId1"/>
  <headerFooter>
    <oddFooter>&amp;C&amp;"ＭＳ 明朝,標準"&amp;12 -18-</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8CEB7-CD09-4C2A-9E4F-F008B3EB8455}">
  <sheetPr>
    <tabColor rgb="FFFF0000"/>
  </sheetPr>
  <dimension ref="A1"/>
  <sheetViews>
    <sheetView workbookViewId="0">
      <selection activeCell="E22" sqref="E22"/>
    </sheetView>
  </sheetViews>
  <sheetFormatPr defaultRowHeight="13.5" x14ac:dyDescent="0.15"/>
  <sheetData/>
  <sheetProtection sheet="1" objects="1" scenarios="1"/>
  <phoneticPr fontId="5"/>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4327A-D143-481A-AA59-4DCCEA31D8A5}">
  <sheetPr>
    <tabColor rgb="FFFFFF00"/>
  </sheetPr>
  <dimension ref="A1:IU41"/>
  <sheetViews>
    <sheetView topLeftCell="DG34" zoomScale="70" zoomScaleNormal="70" workbookViewId="0">
      <selection activeCell="DN41" sqref="DN41"/>
    </sheetView>
  </sheetViews>
  <sheetFormatPr defaultColWidth="8.75" defaultRowHeight="14.25" x14ac:dyDescent="0.15"/>
  <cols>
    <col min="1" max="232" width="8.75" style="270"/>
    <col min="233" max="255" width="9.125" style="270" customWidth="1"/>
    <col min="256" max="16384" width="8.75" style="270"/>
  </cols>
  <sheetData>
    <row r="1" spans="1:255" ht="34.5" customHeight="1" thickBot="1" x14ac:dyDescent="0.2">
      <c r="A1" s="266" t="s">
        <v>510</v>
      </c>
      <c r="B1" s="267"/>
      <c r="C1" s="267"/>
      <c r="D1" s="267"/>
      <c r="E1" s="268"/>
      <c r="F1" s="269"/>
    </row>
    <row r="2" spans="1:255" ht="18.75" x14ac:dyDescent="0.2">
      <c r="E2" s="271"/>
    </row>
    <row r="3" spans="1:255" x14ac:dyDescent="0.15">
      <c r="A3" s="272"/>
      <c r="B3" s="272">
        <v>1</v>
      </c>
      <c r="C3" s="272">
        <v>2</v>
      </c>
      <c r="D3" s="272">
        <v>3</v>
      </c>
      <c r="E3" s="272">
        <v>4</v>
      </c>
      <c r="F3" s="272">
        <v>5</v>
      </c>
      <c r="G3" s="290">
        <v>6</v>
      </c>
      <c r="H3" s="272">
        <v>7</v>
      </c>
      <c r="I3" s="272">
        <v>8</v>
      </c>
      <c r="J3" s="272">
        <v>9</v>
      </c>
      <c r="K3" s="272">
        <v>10</v>
      </c>
      <c r="L3" s="272">
        <v>11</v>
      </c>
      <c r="M3" s="272">
        <v>12</v>
      </c>
      <c r="N3" s="272">
        <v>13</v>
      </c>
      <c r="O3" s="272">
        <v>14</v>
      </c>
      <c r="P3" s="272">
        <v>15</v>
      </c>
      <c r="Q3" s="272">
        <v>16</v>
      </c>
      <c r="R3" s="272">
        <v>17</v>
      </c>
      <c r="S3" s="272">
        <v>18</v>
      </c>
      <c r="T3" s="272">
        <v>19</v>
      </c>
      <c r="U3" s="272">
        <v>20</v>
      </c>
      <c r="V3" s="272">
        <v>21</v>
      </c>
      <c r="W3" s="272">
        <v>22</v>
      </c>
      <c r="X3" s="272">
        <v>23</v>
      </c>
      <c r="Y3" s="272">
        <v>24</v>
      </c>
      <c r="Z3" s="272">
        <v>25</v>
      </c>
      <c r="AA3" s="272">
        <v>26</v>
      </c>
      <c r="AB3" s="272">
        <v>27</v>
      </c>
      <c r="AC3" s="272">
        <v>28</v>
      </c>
      <c r="AD3" s="272">
        <v>29</v>
      </c>
      <c r="AE3" s="272">
        <v>30</v>
      </c>
      <c r="AF3" s="272">
        <v>31</v>
      </c>
      <c r="AG3" s="272">
        <v>32</v>
      </c>
      <c r="AH3" s="272">
        <v>33</v>
      </c>
      <c r="AI3" s="272">
        <v>34</v>
      </c>
      <c r="AJ3" s="272">
        <v>35</v>
      </c>
      <c r="AK3" s="272">
        <v>36</v>
      </c>
      <c r="AL3" s="272">
        <v>37</v>
      </c>
      <c r="AM3" s="272">
        <v>38</v>
      </c>
      <c r="AN3" s="272">
        <v>39</v>
      </c>
      <c r="AO3" s="272">
        <v>40</v>
      </c>
      <c r="AP3" s="272">
        <v>41</v>
      </c>
      <c r="AQ3" s="272">
        <v>42</v>
      </c>
      <c r="AR3" s="272">
        <v>43</v>
      </c>
      <c r="AS3" s="272">
        <v>44</v>
      </c>
      <c r="AT3" s="272">
        <v>45</v>
      </c>
      <c r="AU3" s="272">
        <v>46</v>
      </c>
      <c r="AV3" s="272">
        <v>47</v>
      </c>
      <c r="AW3" s="272">
        <v>48</v>
      </c>
      <c r="AX3" s="272">
        <v>49</v>
      </c>
      <c r="AY3" s="272">
        <v>50</v>
      </c>
      <c r="AZ3" s="272">
        <v>51</v>
      </c>
      <c r="BA3" s="272">
        <v>52</v>
      </c>
      <c r="BB3" s="272">
        <v>53</v>
      </c>
      <c r="BC3" s="272">
        <v>54</v>
      </c>
      <c r="BD3" s="272">
        <v>55</v>
      </c>
      <c r="BE3" s="272">
        <v>56</v>
      </c>
      <c r="BF3" s="272">
        <v>57</v>
      </c>
      <c r="BG3" s="272">
        <v>58</v>
      </c>
      <c r="BH3" s="272">
        <v>59</v>
      </c>
      <c r="BI3" s="272">
        <v>60</v>
      </c>
      <c r="BJ3" s="272">
        <v>61</v>
      </c>
      <c r="BK3" s="272">
        <v>62</v>
      </c>
      <c r="BL3" s="272">
        <v>63</v>
      </c>
      <c r="BM3" s="272">
        <v>64</v>
      </c>
      <c r="BN3" s="272">
        <v>65</v>
      </c>
      <c r="BO3" s="272">
        <v>66</v>
      </c>
      <c r="BP3" s="272">
        <v>67</v>
      </c>
      <c r="BQ3" s="272">
        <v>68</v>
      </c>
      <c r="BR3" s="272">
        <v>69</v>
      </c>
      <c r="BS3" s="272">
        <v>70</v>
      </c>
      <c r="BT3" s="272">
        <v>71</v>
      </c>
      <c r="BU3" s="272">
        <v>72</v>
      </c>
      <c r="BV3" s="272">
        <v>73</v>
      </c>
      <c r="BW3" s="272">
        <v>74</v>
      </c>
      <c r="BX3" s="272">
        <v>75</v>
      </c>
      <c r="BY3" s="272">
        <v>76</v>
      </c>
      <c r="BZ3" s="272">
        <v>77</v>
      </c>
      <c r="CA3" s="272">
        <v>78</v>
      </c>
      <c r="CB3" s="272">
        <v>79</v>
      </c>
      <c r="CC3" s="272">
        <v>80</v>
      </c>
      <c r="CD3" s="272">
        <v>81</v>
      </c>
      <c r="CE3" s="272">
        <v>82</v>
      </c>
      <c r="CF3" s="272">
        <v>83</v>
      </c>
      <c r="CG3" s="272">
        <v>84</v>
      </c>
      <c r="CH3" s="272">
        <v>85</v>
      </c>
      <c r="CI3" s="272">
        <v>86</v>
      </c>
      <c r="CJ3" s="272">
        <v>87</v>
      </c>
      <c r="CK3" s="272">
        <v>88</v>
      </c>
      <c r="CL3" s="272">
        <v>89</v>
      </c>
      <c r="CM3" s="272">
        <v>90</v>
      </c>
      <c r="CN3" s="272">
        <v>91</v>
      </c>
      <c r="CO3" s="272">
        <v>92</v>
      </c>
      <c r="CP3" s="272">
        <v>93</v>
      </c>
      <c r="CQ3" s="272">
        <v>94</v>
      </c>
      <c r="CR3" s="272">
        <v>95</v>
      </c>
      <c r="CS3" s="272">
        <v>96</v>
      </c>
      <c r="CT3" s="272">
        <v>97</v>
      </c>
      <c r="CU3" s="272">
        <v>98</v>
      </c>
      <c r="CV3" s="272">
        <v>99</v>
      </c>
      <c r="CW3" s="272">
        <v>100</v>
      </c>
      <c r="CX3" s="272">
        <v>101</v>
      </c>
      <c r="CY3" s="272">
        <v>102</v>
      </c>
      <c r="CZ3" s="272">
        <v>103</v>
      </c>
      <c r="DA3" s="272">
        <v>104</v>
      </c>
      <c r="DB3" s="291">
        <v>105</v>
      </c>
      <c r="DC3" s="292">
        <v>106</v>
      </c>
      <c r="DD3" s="272">
        <v>107</v>
      </c>
      <c r="DE3" s="272">
        <v>108</v>
      </c>
      <c r="DF3" s="272">
        <v>109</v>
      </c>
      <c r="DG3" s="272">
        <v>110</v>
      </c>
      <c r="DH3" s="272">
        <v>111</v>
      </c>
      <c r="DI3" s="272">
        <v>112</v>
      </c>
      <c r="DJ3" s="272">
        <v>113</v>
      </c>
      <c r="DK3" s="272">
        <v>114</v>
      </c>
      <c r="DL3" s="272">
        <v>115</v>
      </c>
      <c r="DM3" s="272">
        <v>116</v>
      </c>
      <c r="DN3" s="272">
        <v>117</v>
      </c>
      <c r="DO3" s="272">
        <v>118</v>
      </c>
      <c r="DP3" s="272">
        <v>119</v>
      </c>
      <c r="DQ3" s="272">
        <v>120</v>
      </c>
      <c r="DR3" s="272">
        <v>121</v>
      </c>
      <c r="DS3" s="272">
        <v>122</v>
      </c>
      <c r="DT3" s="272">
        <v>123</v>
      </c>
      <c r="DU3" s="272">
        <v>124</v>
      </c>
      <c r="DV3" s="272">
        <v>125</v>
      </c>
      <c r="DW3" s="272">
        <v>126</v>
      </c>
      <c r="DX3" s="272">
        <v>127</v>
      </c>
      <c r="DY3" s="272">
        <v>128</v>
      </c>
      <c r="DZ3" s="272">
        <v>129</v>
      </c>
      <c r="EA3" s="272">
        <v>130</v>
      </c>
      <c r="EB3" s="272">
        <v>131</v>
      </c>
      <c r="EC3" s="272">
        <v>132</v>
      </c>
      <c r="ED3" s="272">
        <v>133</v>
      </c>
      <c r="EE3" s="272">
        <v>134</v>
      </c>
      <c r="EF3" s="272">
        <v>135</v>
      </c>
      <c r="EG3" s="272">
        <v>136</v>
      </c>
      <c r="EH3" s="272">
        <v>137</v>
      </c>
      <c r="EI3" s="272">
        <v>138</v>
      </c>
      <c r="EJ3" s="272">
        <v>139</v>
      </c>
      <c r="EK3" s="291">
        <v>140</v>
      </c>
      <c r="EL3" s="292">
        <v>141</v>
      </c>
      <c r="EM3" s="272">
        <v>142</v>
      </c>
      <c r="EN3" s="272">
        <v>143</v>
      </c>
      <c r="EO3" s="272">
        <v>144</v>
      </c>
      <c r="EP3" s="272">
        <v>145</v>
      </c>
      <c r="EQ3" s="272">
        <v>146</v>
      </c>
      <c r="ER3" s="272">
        <v>147</v>
      </c>
      <c r="ES3" s="272">
        <v>148</v>
      </c>
      <c r="ET3" s="272">
        <v>149</v>
      </c>
      <c r="EU3" s="272">
        <v>150</v>
      </c>
      <c r="EV3" s="272">
        <v>151</v>
      </c>
      <c r="EW3" s="272">
        <v>152</v>
      </c>
      <c r="EX3" s="272">
        <v>153</v>
      </c>
      <c r="EY3" s="272">
        <v>154</v>
      </c>
      <c r="EZ3" s="272">
        <v>155</v>
      </c>
      <c r="FA3" s="272">
        <v>156</v>
      </c>
      <c r="FB3" s="272">
        <v>157</v>
      </c>
      <c r="FC3" s="272">
        <v>158</v>
      </c>
      <c r="FD3" s="272">
        <v>159</v>
      </c>
      <c r="FE3" s="272">
        <v>160</v>
      </c>
      <c r="FF3" s="272">
        <v>161</v>
      </c>
      <c r="FG3" s="272">
        <v>162</v>
      </c>
      <c r="FH3" s="272">
        <v>163</v>
      </c>
      <c r="FI3" s="272">
        <v>164</v>
      </c>
      <c r="FJ3" s="272">
        <v>165</v>
      </c>
      <c r="FK3" s="272">
        <v>166</v>
      </c>
      <c r="FL3" s="272">
        <v>167</v>
      </c>
      <c r="FM3" s="272">
        <v>168</v>
      </c>
      <c r="FN3" s="272">
        <v>169</v>
      </c>
      <c r="FO3" s="291">
        <v>170</v>
      </c>
      <c r="FP3" s="292">
        <v>171</v>
      </c>
      <c r="FQ3" s="272">
        <v>172</v>
      </c>
      <c r="FR3" s="272">
        <v>173</v>
      </c>
      <c r="FS3" s="272">
        <v>174</v>
      </c>
      <c r="FT3" s="272">
        <v>175</v>
      </c>
      <c r="FU3" s="272">
        <v>176</v>
      </c>
      <c r="FV3" s="272">
        <v>177</v>
      </c>
      <c r="FW3" s="272">
        <v>178</v>
      </c>
      <c r="FX3" s="272">
        <v>179</v>
      </c>
      <c r="FY3" s="272">
        <v>180</v>
      </c>
      <c r="FZ3" s="272">
        <v>181</v>
      </c>
      <c r="GA3" s="272">
        <v>182</v>
      </c>
      <c r="GB3" s="272">
        <v>183</v>
      </c>
      <c r="GC3" s="272">
        <v>184</v>
      </c>
      <c r="GD3" s="272">
        <v>185</v>
      </c>
      <c r="GE3" s="272">
        <v>186</v>
      </c>
      <c r="GF3" s="272">
        <v>187</v>
      </c>
      <c r="GG3" s="272">
        <v>188</v>
      </c>
      <c r="GH3" s="272">
        <v>189</v>
      </c>
      <c r="GI3" s="272">
        <v>190</v>
      </c>
      <c r="GJ3" s="272">
        <v>191</v>
      </c>
      <c r="GK3" s="272">
        <v>192</v>
      </c>
      <c r="GL3" s="272">
        <v>193</v>
      </c>
      <c r="GM3" s="272">
        <v>194</v>
      </c>
      <c r="GN3" s="272">
        <v>195</v>
      </c>
      <c r="GO3" s="272">
        <v>196</v>
      </c>
      <c r="GP3" s="272">
        <v>197</v>
      </c>
      <c r="GQ3" s="272">
        <v>198</v>
      </c>
      <c r="GR3" s="272">
        <v>199</v>
      </c>
      <c r="GS3" s="272">
        <v>200</v>
      </c>
      <c r="GT3" s="272">
        <v>201</v>
      </c>
      <c r="GU3" s="272">
        <v>202</v>
      </c>
      <c r="GV3" s="272">
        <v>203</v>
      </c>
      <c r="GW3" s="272">
        <v>204</v>
      </c>
      <c r="GX3" s="272">
        <v>205</v>
      </c>
      <c r="GY3" s="272">
        <v>206</v>
      </c>
      <c r="GZ3" s="272">
        <v>207</v>
      </c>
      <c r="HA3" s="272">
        <v>208</v>
      </c>
      <c r="HB3" s="272">
        <v>209</v>
      </c>
      <c r="HC3" s="272">
        <v>210</v>
      </c>
      <c r="HD3" s="272">
        <v>211</v>
      </c>
      <c r="HE3" s="272">
        <v>212</v>
      </c>
      <c r="HF3" s="272">
        <v>213</v>
      </c>
      <c r="HG3" s="272">
        <v>214</v>
      </c>
      <c r="HH3" s="272">
        <v>215</v>
      </c>
      <c r="HI3" s="272">
        <v>216</v>
      </c>
      <c r="HJ3" s="272">
        <v>217</v>
      </c>
      <c r="HK3" s="272">
        <v>218</v>
      </c>
      <c r="HL3" s="272">
        <v>219</v>
      </c>
      <c r="HM3" s="272">
        <v>220</v>
      </c>
      <c r="HN3" s="272">
        <v>221</v>
      </c>
      <c r="HO3" s="272">
        <v>222</v>
      </c>
      <c r="HP3" s="272">
        <v>223</v>
      </c>
      <c r="HQ3" s="272">
        <v>224</v>
      </c>
      <c r="HR3" s="272">
        <v>225</v>
      </c>
      <c r="HS3" s="272">
        <v>226</v>
      </c>
      <c r="HT3" s="272">
        <v>227</v>
      </c>
      <c r="HU3" s="272">
        <v>228</v>
      </c>
      <c r="HV3" s="272">
        <v>229</v>
      </c>
      <c r="HW3" s="272">
        <v>230</v>
      </c>
      <c r="HX3" s="272">
        <v>231</v>
      </c>
      <c r="HY3" s="272">
        <v>232</v>
      </c>
      <c r="HZ3" s="272">
        <v>233</v>
      </c>
      <c r="IA3" s="272">
        <v>234</v>
      </c>
      <c r="IB3" s="272">
        <v>235</v>
      </c>
      <c r="IC3" s="272">
        <v>236</v>
      </c>
      <c r="ID3" s="272">
        <v>237</v>
      </c>
      <c r="IE3" s="272">
        <v>238</v>
      </c>
      <c r="IF3" s="272">
        <v>239</v>
      </c>
      <c r="IG3" s="272">
        <v>240</v>
      </c>
      <c r="IH3" s="272">
        <v>241</v>
      </c>
      <c r="II3" s="272">
        <v>242</v>
      </c>
      <c r="IJ3" s="272">
        <v>243</v>
      </c>
      <c r="IK3" s="272">
        <v>244</v>
      </c>
      <c r="IL3" s="272">
        <v>245</v>
      </c>
      <c r="IM3" s="272">
        <v>246</v>
      </c>
      <c r="IN3" s="272">
        <v>247</v>
      </c>
      <c r="IO3" s="272">
        <v>248</v>
      </c>
      <c r="IP3" s="272">
        <v>249</v>
      </c>
      <c r="IQ3" s="272">
        <v>250</v>
      </c>
      <c r="IR3" s="272">
        <v>251</v>
      </c>
      <c r="IS3" s="272">
        <v>252</v>
      </c>
      <c r="IT3" s="272">
        <v>253</v>
      </c>
      <c r="IU3" s="291">
        <v>254</v>
      </c>
    </row>
    <row r="4" spans="1:255" s="278" customFormat="1" ht="114.6" customHeight="1" x14ac:dyDescent="0.15">
      <c r="A4" s="273" t="s">
        <v>511</v>
      </c>
      <c r="B4" s="274" t="s">
        <v>512</v>
      </c>
      <c r="C4" s="275" t="s">
        <v>513</v>
      </c>
      <c r="D4" s="275" t="s">
        <v>514</v>
      </c>
      <c r="E4" s="275" t="s">
        <v>671</v>
      </c>
      <c r="F4" s="275" t="s">
        <v>515</v>
      </c>
      <c r="G4" s="276" t="s">
        <v>516</v>
      </c>
      <c r="H4" s="276" t="s">
        <v>517</v>
      </c>
      <c r="I4" s="276" t="s">
        <v>518</v>
      </c>
      <c r="J4" s="276" t="s">
        <v>519</v>
      </c>
      <c r="K4" s="276" t="s">
        <v>520</v>
      </c>
      <c r="L4" s="276" t="s">
        <v>521</v>
      </c>
      <c r="M4" s="276" t="s">
        <v>522</v>
      </c>
      <c r="N4" s="276" t="s">
        <v>523</v>
      </c>
      <c r="O4" s="276" t="s">
        <v>524</v>
      </c>
      <c r="P4" s="276" t="s">
        <v>525</v>
      </c>
      <c r="Q4" s="276" t="s">
        <v>526</v>
      </c>
      <c r="R4" s="276" t="s">
        <v>527</v>
      </c>
      <c r="S4" s="276" t="s">
        <v>528</v>
      </c>
      <c r="T4" s="276" t="s">
        <v>529</v>
      </c>
      <c r="U4" s="276" t="s">
        <v>530</v>
      </c>
      <c r="V4" s="276" t="s">
        <v>531</v>
      </c>
      <c r="W4" s="276" t="s">
        <v>532</v>
      </c>
      <c r="X4" s="276" t="s">
        <v>533</v>
      </c>
      <c r="Y4" s="276" t="s">
        <v>534</v>
      </c>
      <c r="Z4" s="276" t="s">
        <v>535</v>
      </c>
      <c r="AA4" s="276" t="s">
        <v>536</v>
      </c>
      <c r="AB4" s="276" t="s">
        <v>537</v>
      </c>
      <c r="AC4" s="276" t="s">
        <v>538</v>
      </c>
      <c r="AD4" s="276" t="s">
        <v>539</v>
      </c>
      <c r="AE4" s="276" t="s">
        <v>540</v>
      </c>
      <c r="AF4" s="276" t="s">
        <v>541</v>
      </c>
      <c r="AG4" s="276" t="s">
        <v>542</v>
      </c>
      <c r="AH4" s="276" t="s">
        <v>543</v>
      </c>
      <c r="AI4" s="276" t="s">
        <v>544</v>
      </c>
      <c r="AJ4" s="276" t="s">
        <v>545</v>
      </c>
      <c r="AK4" s="276" t="s">
        <v>1281</v>
      </c>
      <c r="AL4" s="276" t="s">
        <v>1282</v>
      </c>
      <c r="AM4" s="276" t="s">
        <v>1283</v>
      </c>
      <c r="AN4" s="276" t="s">
        <v>1284</v>
      </c>
      <c r="AO4" s="276" t="s">
        <v>1285</v>
      </c>
      <c r="AP4" s="276" t="s">
        <v>1286</v>
      </c>
      <c r="AQ4" s="276" t="s">
        <v>1287</v>
      </c>
      <c r="AR4" s="276" t="s">
        <v>1288</v>
      </c>
      <c r="AS4" s="276" t="s">
        <v>1289</v>
      </c>
      <c r="AT4" s="276" t="s">
        <v>1290</v>
      </c>
      <c r="AU4" s="276" t="s">
        <v>1291</v>
      </c>
      <c r="AV4" s="276" t="s">
        <v>1292</v>
      </c>
      <c r="AW4" s="276" t="s">
        <v>1293</v>
      </c>
      <c r="AX4" s="276" t="s">
        <v>1294</v>
      </c>
      <c r="AY4" s="276" t="s">
        <v>1295</v>
      </c>
      <c r="AZ4" s="276" t="s">
        <v>1296</v>
      </c>
      <c r="BA4" s="276" t="s">
        <v>1297</v>
      </c>
      <c r="BB4" s="276" t="s">
        <v>1298</v>
      </c>
      <c r="BC4" s="276" t="s">
        <v>1299</v>
      </c>
      <c r="BD4" s="276" t="s">
        <v>1300</v>
      </c>
      <c r="BE4" s="276" t="s">
        <v>546</v>
      </c>
      <c r="BF4" s="276" t="s">
        <v>547</v>
      </c>
      <c r="BG4" s="276" t="s">
        <v>548</v>
      </c>
      <c r="BH4" s="276" t="s">
        <v>549</v>
      </c>
      <c r="BI4" s="276" t="s">
        <v>550</v>
      </c>
      <c r="BJ4" s="276" t="s">
        <v>551</v>
      </c>
      <c r="BK4" s="276" t="s">
        <v>552</v>
      </c>
      <c r="BL4" s="276" t="s">
        <v>553</v>
      </c>
      <c r="BM4" s="276" t="s">
        <v>554</v>
      </c>
      <c r="BN4" s="276" t="s">
        <v>555</v>
      </c>
      <c r="BO4" s="276" t="s">
        <v>556</v>
      </c>
      <c r="BP4" s="276" t="s">
        <v>557</v>
      </c>
      <c r="BQ4" s="276" t="s">
        <v>558</v>
      </c>
      <c r="BR4" s="276" t="s">
        <v>559</v>
      </c>
      <c r="BS4" s="276" t="s">
        <v>560</v>
      </c>
      <c r="BT4" s="276" t="s">
        <v>561</v>
      </c>
      <c r="BU4" s="276" t="s">
        <v>562</v>
      </c>
      <c r="BV4" s="276" t="s">
        <v>563</v>
      </c>
      <c r="BW4" s="276" t="s">
        <v>564</v>
      </c>
      <c r="BX4" s="276" t="s">
        <v>565</v>
      </c>
      <c r="BY4" s="276" t="s">
        <v>1301</v>
      </c>
      <c r="BZ4" s="276" t="s">
        <v>1302</v>
      </c>
      <c r="CA4" s="276" t="s">
        <v>1303</v>
      </c>
      <c r="CB4" s="276" t="s">
        <v>1304</v>
      </c>
      <c r="CC4" s="276" t="s">
        <v>1305</v>
      </c>
      <c r="CD4" s="276" t="s">
        <v>1306</v>
      </c>
      <c r="CE4" s="276" t="s">
        <v>1307</v>
      </c>
      <c r="CF4" s="276" t="s">
        <v>1308</v>
      </c>
      <c r="CG4" s="276" t="s">
        <v>1309</v>
      </c>
      <c r="CH4" s="276" t="s">
        <v>1310</v>
      </c>
      <c r="CI4" s="276" t="s">
        <v>1311</v>
      </c>
      <c r="CJ4" s="276" t="s">
        <v>1312</v>
      </c>
      <c r="CK4" s="276" t="s">
        <v>1313</v>
      </c>
      <c r="CL4" s="276" t="s">
        <v>1314</v>
      </c>
      <c r="CM4" s="276" t="s">
        <v>1315</v>
      </c>
      <c r="CN4" s="276" t="s">
        <v>1316</v>
      </c>
      <c r="CO4" s="276" t="s">
        <v>1317</v>
      </c>
      <c r="CP4" s="276" t="s">
        <v>1318</v>
      </c>
      <c r="CQ4" s="276" t="s">
        <v>1319</v>
      </c>
      <c r="CR4" s="276" t="s">
        <v>1320</v>
      </c>
      <c r="CS4" s="276" t="s">
        <v>566</v>
      </c>
      <c r="CT4" s="276" t="s">
        <v>567</v>
      </c>
      <c r="CU4" s="276" t="s">
        <v>568</v>
      </c>
      <c r="CV4" s="276" t="s">
        <v>569</v>
      </c>
      <c r="CW4" s="276" t="s">
        <v>570</v>
      </c>
      <c r="CX4" s="276" t="s">
        <v>571</v>
      </c>
      <c r="CY4" s="276" t="s">
        <v>572</v>
      </c>
      <c r="CZ4" s="276" t="s">
        <v>573</v>
      </c>
      <c r="DA4" s="276" t="s">
        <v>574</v>
      </c>
      <c r="DB4" s="276" t="s">
        <v>575</v>
      </c>
      <c r="DC4" s="295" t="s">
        <v>576</v>
      </c>
      <c r="DD4" s="295" t="s">
        <v>577</v>
      </c>
      <c r="DE4" s="295" t="s">
        <v>578</v>
      </c>
      <c r="DF4" s="295" t="s">
        <v>579</v>
      </c>
      <c r="DG4" s="295" t="s">
        <v>580</v>
      </c>
      <c r="DH4" s="295" t="s">
        <v>581</v>
      </c>
      <c r="DI4" s="295" t="s">
        <v>582</v>
      </c>
      <c r="DJ4" s="295" t="s">
        <v>583</v>
      </c>
      <c r="DK4" s="295" t="s">
        <v>584</v>
      </c>
      <c r="DL4" s="295" t="s">
        <v>585</v>
      </c>
      <c r="DM4" s="295" t="s">
        <v>586</v>
      </c>
      <c r="DN4" s="295" t="s">
        <v>587</v>
      </c>
      <c r="DO4" s="295" t="s">
        <v>588</v>
      </c>
      <c r="DP4" s="295" t="s">
        <v>589</v>
      </c>
      <c r="DQ4" s="295" t="s">
        <v>590</v>
      </c>
      <c r="DR4" s="295" t="s">
        <v>591</v>
      </c>
      <c r="DS4" s="295" t="s">
        <v>592</v>
      </c>
      <c r="DT4" s="295" t="s">
        <v>593</v>
      </c>
      <c r="DU4" s="295" t="s">
        <v>594</v>
      </c>
      <c r="DV4" s="295" t="s">
        <v>595</v>
      </c>
      <c r="DW4" s="295" t="s">
        <v>596</v>
      </c>
      <c r="DX4" s="295" t="s">
        <v>597</v>
      </c>
      <c r="DY4" s="295" t="s">
        <v>598</v>
      </c>
      <c r="DZ4" s="295" t="s">
        <v>599</v>
      </c>
      <c r="EA4" s="295" t="s">
        <v>600</v>
      </c>
      <c r="EB4" s="295" t="s">
        <v>601</v>
      </c>
      <c r="EC4" s="295" t="s">
        <v>602</v>
      </c>
      <c r="ED4" s="295" t="s">
        <v>603</v>
      </c>
      <c r="EE4" s="295" t="s">
        <v>604</v>
      </c>
      <c r="EF4" s="295" t="s">
        <v>605</v>
      </c>
      <c r="EG4" s="295" t="s">
        <v>606</v>
      </c>
      <c r="EH4" s="295" t="s">
        <v>607</v>
      </c>
      <c r="EI4" s="295" t="s">
        <v>608</v>
      </c>
      <c r="EJ4" s="295" t="s">
        <v>609</v>
      </c>
      <c r="EK4" s="295" t="s">
        <v>610</v>
      </c>
      <c r="EL4" s="276" t="s">
        <v>611</v>
      </c>
      <c r="EM4" s="276" t="s">
        <v>612</v>
      </c>
      <c r="EN4" s="276" t="s">
        <v>613</v>
      </c>
      <c r="EO4" s="276" t="s">
        <v>614</v>
      </c>
      <c r="EP4" s="276" t="s">
        <v>615</v>
      </c>
      <c r="EQ4" s="276" t="s">
        <v>616</v>
      </c>
      <c r="ER4" s="276" t="s">
        <v>617</v>
      </c>
      <c r="ES4" s="276" t="s">
        <v>618</v>
      </c>
      <c r="ET4" s="276" t="s">
        <v>619</v>
      </c>
      <c r="EU4" s="276" t="s">
        <v>620</v>
      </c>
      <c r="EV4" s="276" t="s">
        <v>621</v>
      </c>
      <c r="EW4" s="276" t="s">
        <v>622</v>
      </c>
      <c r="EX4" s="276" t="s">
        <v>623</v>
      </c>
      <c r="EY4" s="276" t="s">
        <v>624</v>
      </c>
      <c r="EZ4" s="276" t="s">
        <v>625</v>
      </c>
      <c r="FA4" s="276" t="s">
        <v>626</v>
      </c>
      <c r="FB4" s="276" t="s">
        <v>627</v>
      </c>
      <c r="FC4" s="276" t="s">
        <v>628</v>
      </c>
      <c r="FD4" s="276" t="s">
        <v>629</v>
      </c>
      <c r="FE4" s="276" t="s">
        <v>630</v>
      </c>
      <c r="FF4" s="276" t="s">
        <v>631</v>
      </c>
      <c r="FG4" s="276" t="s">
        <v>632</v>
      </c>
      <c r="FH4" s="276" t="s">
        <v>633</v>
      </c>
      <c r="FI4" s="276" t="s">
        <v>634</v>
      </c>
      <c r="FJ4" s="276" t="s">
        <v>635</v>
      </c>
      <c r="FK4" s="276" t="s">
        <v>636</v>
      </c>
      <c r="FL4" s="276" t="s">
        <v>637</v>
      </c>
      <c r="FM4" s="276" t="s">
        <v>638</v>
      </c>
      <c r="FN4" s="276" t="s">
        <v>639</v>
      </c>
      <c r="FO4" s="276" t="s">
        <v>640</v>
      </c>
      <c r="FP4" s="295" t="s">
        <v>641</v>
      </c>
      <c r="FQ4" s="295" t="s">
        <v>642</v>
      </c>
      <c r="FR4" s="295" t="s">
        <v>643</v>
      </c>
      <c r="FS4" s="295" t="s">
        <v>644</v>
      </c>
      <c r="FT4" s="295" t="s">
        <v>645</v>
      </c>
      <c r="FU4" s="295" t="s">
        <v>646</v>
      </c>
      <c r="FV4" s="295" t="s">
        <v>647</v>
      </c>
      <c r="FW4" s="295" t="s">
        <v>648</v>
      </c>
      <c r="FX4" s="295" t="s">
        <v>649</v>
      </c>
      <c r="FY4" s="295" t="s">
        <v>650</v>
      </c>
      <c r="FZ4" s="295" t="s">
        <v>651</v>
      </c>
      <c r="GA4" s="295" t="s">
        <v>652</v>
      </c>
      <c r="GB4" s="295" t="s">
        <v>653</v>
      </c>
      <c r="GC4" s="295" t="s">
        <v>654</v>
      </c>
      <c r="GD4" s="295" t="s">
        <v>655</v>
      </c>
      <c r="GE4" s="295" t="s">
        <v>656</v>
      </c>
      <c r="GF4" s="295" t="s">
        <v>657</v>
      </c>
      <c r="GG4" s="295" t="s">
        <v>658</v>
      </c>
      <c r="GH4" s="295" t="s">
        <v>659</v>
      </c>
      <c r="GI4" s="295" t="s">
        <v>660</v>
      </c>
      <c r="GJ4" s="295" t="s">
        <v>661</v>
      </c>
      <c r="GK4" s="295" t="s">
        <v>662</v>
      </c>
      <c r="GL4" s="295" t="s">
        <v>663</v>
      </c>
      <c r="GM4" s="295" t="s">
        <v>664</v>
      </c>
      <c r="GN4" s="295" t="s">
        <v>665</v>
      </c>
      <c r="GO4" s="295" t="s">
        <v>666</v>
      </c>
      <c r="GP4" s="295" t="s">
        <v>667</v>
      </c>
      <c r="GQ4" s="295" t="s">
        <v>668</v>
      </c>
      <c r="GR4" s="295" t="s">
        <v>669</v>
      </c>
      <c r="GS4" s="295" t="s">
        <v>670</v>
      </c>
      <c r="GT4" s="295" t="s">
        <v>672</v>
      </c>
      <c r="GU4" s="295" t="s">
        <v>673</v>
      </c>
      <c r="GV4" s="295" t="s">
        <v>674</v>
      </c>
      <c r="GW4" s="295" t="s">
        <v>675</v>
      </c>
      <c r="GX4" s="295" t="s">
        <v>676</v>
      </c>
      <c r="GY4" s="295" t="s">
        <v>677</v>
      </c>
      <c r="GZ4" s="295" t="s">
        <v>678</v>
      </c>
      <c r="HA4" s="295" t="s">
        <v>679</v>
      </c>
      <c r="HB4" s="295" t="s">
        <v>680</v>
      </c>
      <c r="HC4" s="295" t="s">
        <v>681</v>
      </c>
      <c r="HD4" s="295" t="s">
        <v>682</v>
      </c>
      <c r="HE4" s="295" t="s">
        <v>683</v>
      </c>
      <c r="HF4" s="295" t="s">
        <v>684</v>
      </c>
      <c r="HG4" s="295" t="s">
        <v>685</v>
      </c>
      <c r="HH4" s="295" t="s">
        <v>686</v>
      </c>
      <c r="HI4" s="295" t="s">
        <v>687</v>
      </c>
      <c r="HJ4" s="295" t="s">
        <v>688</v>
      </c>
      <c r="HK4" s="295" t="s">
        <v>689</v>
      </c>
      <c r="HL4" s="295" t="s">
        <v>690</v>
      </c>
      <c r="HM4" s="295" t="s">
        <v>691</v>
      </c>
      <c r="HN4" s="295" t="s">
        <v>692</v>
      </c>
      <c r="HO4" s="295" t="s">
        <v>693</v>
      </c>
      <c r="HP4" s="295" t="s">
        <v>694</v>
      </c>
      <c r="HQ4" s="295" t="s">
        <v>695</v>
      </c>
      <c r="HR4" s="295" t="s">
        <v>696</v>
      </c>
      <c r="HS4" s="295" t="s">
        <v>697</v>
      </c>
      <c r="HT4" s="295" t="s">
        <v>698</v>
      </c>
      <c r="HU4" s="295" t="s">
        <v>699</v>
      </c>
      <c r="HV4" s="295" t="s">
        <v>700</v>
      </c>
      <c r="HW4" s="295" t="s">
        <v>701</v>
      </c>
      <c r="HX4" s="295" t="s">
        <v>702</v>
      </c>
      <c r="HY4" s="295" t="s">
        <v>703</v>
      </c>
      <c r="HZ4" s="295" t="s">
        <v>704</v>
      </c>
      <c r="IA4" s="295" t="s">
        <v>705</v>
      </c>
      <c r="IB4" s="295" t="s">
        <v>706</v>
      </c>
      <c r="IC4" s="295" t="s">
        <v>707</v>
      </c>
      <c r="ID4" s="295" t="s">
        <v>708</v>
      </c>
      <c r="IE4" s="295" t="s">
        <v>709</v>
      </c>
      <c r="IF4" s="295" t="s">
        <v>710</v>
      </c>
      <c r="IG4" s="295" t="s">
        <v>711</v>
      </c>
      <c r="IH4" s="295" t="s">
        <v>712</v>
      </c>
      <c r="II4" s="295" t="s">
        <v>713</v>
      </c>
      <c r="IJ4" s="295" t="s">
        <v>714</v>
      </c>
      <c r="IK4" s="295" t="s">
        <v>715</v>
      </c>
      <c r="IL4" s="295" t="s">
        <v>716</v>
      </c>
      <c r="IM4" s="295" t="s">
        <v>717</v>
      </c>
      <c r="IN4" s="295" t="s">
        <v>718</v>
      </c>
      <c r="IO4" s="295" t="s">
        <v>719</v>
      </c>
      <c r="IP4" s="295" t="s">
        <v>720</v>
      </c>
      <c r="IQ4" s="295" t="s">
        <v>721</v>
      </c>
      <c r="IR4" s="295" t="s">
        <v>722</v>
      </c>
      <c r="IS4" s="295" t="s">
        <v>723</v>
      </c>
      <c r="IT4" s="295" t="s">
        <v>724</v>
      </c>
      <c r="IU4" s="276" t="s">
        <v>725</v>
      </c>
    </row>
    <row r="5" spans="1:255" ht="22.5" customHeight="1" x14ac:dyDescent="0.15">
      <c r="A5" s="270">
        <f>'A.原データ＿～問5.（正規・その他）'!A3</f>
        <v>1</v>
      </c>
      <c r="B5" s="409" t="str">
        <f>'A.原データ＿～問5.（正規・その他）'!B3</f>
        <v/>
      </c>
      <c r="C5" s="270">
        <f>'A.原データ＿～問5.（正規・その他）'!C3</f>
        <v>0</v>
      </c>
      <c r="D5" s="280" t="str">
        <f>'A.原データ＿～問5.（正規・その他）'!D3</f>
        <v/>
      </c>
      <c r="E5" s="270" t="str">
        <f>'A.原データ＿～問5.（正規・その他）'!E3</f>
        <v/>
      </c>
      <c r="F5" s="270">
        <f>'A.原データ＿～問5.（正規・その他）'!F3</f>
        <v>0</v>
      </c>
      <c r="G5" s="270">
        <f>'A.原データ＿～問5.（正規・その他）'!G3</f>
        <v>0</v>
      </c>
      <c r="H5" s="270">
        <f>'A.原データ＿～問5.（正規・その他）'!H3</f>
        <v>0</v>
      </c>
      <c r="I5" s="270">
        <f>'A.原データ＿～問5.（正規・その他）'!I3</f>
        <v>0</v>
      </c>
      <c r="J5" s="270">
        <f>'A.原データ＿～問5.（正規・その他）'!J3</f>
        <v>0</v>
      </c>
      <c r="K5" s="270">
        <f>'A.原データ＿～問5.（正規・その他）'!K3</f>
        <v>0</v>
      </c>
      <c r="L5" s="270">
        <f>'A.原データ＿～問5.（正規・その他）'!L3</f>
        <v>0</v>
      </c>
      <c r="M5" s="270">
        <f>'A.原データ＿～問5.（正規・その他）'!M3</f>
        <v>0</v>
      </c>
      <c r="N5" s="270">
        <f>'A.原データ＿～問5.（正規・その他）'!N3</f>
        <v>0</v>
      </c>
      <c r="O5" s="270">
        <f>'A.原データ＿～問5.（正規・その他）'!O3</f>
        <v>0</v>
      </c>
      <c r="P5" s="270">
        <f>'A.原データ＿～問5.（正規・その他）'!P3</f>
        <v>0</v>
      </c>
      <c r="Q5" s="270">
        <f>'A.原データ＿～問5.（正規・その他）'!Q3</f>
        <v>0</v>
      </c>
      <c r="R5" s="270">
        <f>'A.原データ＿～問5.（正規・その他）'!R3</f>
        <v>0</v>
      </c>
      <c r="S5" s="270">
        <f>'A.原データ＿～問5.（正規・その他）'!S3</f>
        <v>0</v>
      </c>
      <c r="T5" s="270">
        <f>'A.原データ＿～問5.（正規・その他）'!T3</f>
        <v>0</v>
      </c>
      <c r="U5" s="270">
        <f>'A.原データ＿～問5.（正規・その他）'!U3</f>
        <v>0</v>
      </c>
      <c r="V5" s="270">
        <f>'A.原データ＿～問5.（正規・その他）'!V3</f>
        <v>0</v>
      </c>
      <c r="W5" s="270">
        <f>'A.原データ＿～問5.（正規・その他）'!W3</f>
        <v>0</v>
      </c>
      <c r="X5" s="270">
        <f>'A.原データ＿～問5.（正規・その他）'!X3</f>
        <v>0</v>
      </c>
      <c r="Y5" s="270">
        <f>'A.原データ＿～問5.（正規・その他）'!Y3</f>
        <v>0</v>
      </c>
      <c r="Z5" s="270">
        <f>'A.原データ＿～問5.（正規・その他）'!Z3</f>
        <v>0</v>
      </c>
      <c r="AA5" s="270">
        <f>'A.原データ＿～問5.（正規・その他）'!AA3</f>
        <v>0</v>
      </c>
      <c r="AB5" s="270">
        <f>'A.原データ＿～問5.（正規・その他）'!AB3</f>
        <v>0</v>
      </c>
      <c r="AC5" s="270">
        <f>'A.原データ＿～問5.（正規・その他）'!AC3</f>
        <v>0</v>
      </c>
      <c r="AD5" s="270">
        <f>'A.原データ＿～問5.（正規・その他）'!AD3</f>
        <v>0</v>
      </c>
      <c r="AE5" s="270">
        <f>'A.原データ＿～問5.（正規・その他）'!AE3</f>
        <v>0</v>
      </c>
      <c r="AF5" s="270">
        <f>'A.原データ＿～問5.（正規・その他）'!AF3</f>
        <v>0</v>
      </c>
      <c r="AG5" s="270">
        <f>'A.原データ＿～問5.（正規・その他）'!AG3</f>
        <v>0</v>
      </c>
      <c r="AH5" s="270">
        <f>'A.原データ＿～問5.（正規・その他）'!AH3</f>
        <v>0</v>
      </c>
      <c r="AI5" s="270">
        <f>'A.原データ＿～問5.（正規・その他）'!AI3</f>
        <v>0</v>
      </c>
      <c r="AJ5" s="270">
        <f>'A.原データ＿～問5.（正規・その他）'!AJ3</f>
        <v>0</v>
      </c>
      <c r="AK5" s="270">
        <f>'A.原データ＿～問5.（正規・その他）'!AK3</f>
        <v>0</v>
      </c>
      <c r="AL5" s="270">
        <f>'A.原データ＿～問5.（正規・その他）'!AL3</f>
        <v>0</v>
      </c>
      <c r="AM5" s="270">
        <f>'A.原データ＿～問5.（正規・その他）'!AM3</f>
        <v>0</v>
      </c>
      <c r="AN5" s="270">
        <f>'A.原データ＿～問5.（正規・その他）'!AN3</f>
        <v>0</v>
      </c>
      <c r="AO5" s="270">
        <f>'A.原データ＿～問5.（正規・その他）'!AO3</f>
        <v>0</v>
      </c>
      <c r="AP5" s="270">
        <f>'A.原データ＿～問5.（正規・その他）'!AP3</f>
        <v>0</v>
      </c>
      <c r="AQ5" s="270">
        <f>'A.原データ＿～問5.（正規・その他）'!AQ3</f>
        <v>0</v>
      </c>
      <c r="AR5" s="270">
        <f>'A.原データ＿～問5.（正規・その他）'!AR3</f>
        <v>0</v>
      </c>
      <c r="AS5" s="270">
        <f>'A.原データ＿～問5.（正規・その他）'!AS3</f>
        <v>0</v>
      </c>
      <c r="AT5" s="270">
        <f>'A.原データ＿～問5.（正規・その他）'!AT3</f>
        <v>0</v>
      </c>
      <c r="AU5" s="270">
        <f>'A.原データ＿～問5.（正規・その他）'!AU3</f>
        <v>0</v>
      </c>
      <c r="AV5" s="270">
        <f>'A.原データ＿～問5.（正規・その他）'!AV3</f>
        <v>0</v>
      </c>
      <c r="AW5" s="270">
        <f>'A.原データ＿～問5.（正規・その他）'!AW3</f>
        <v>0</v>
      </c>
      <c r="AX5" s="270">
        <f>'A.原データ＿～問5.（正規・その他）'!AX3</f>
        <v>0</v>
      </c>
      <c r="AY5" s="270">
        <f>'A.原データ＿～問5.（正規・その他）'!AY3</f>
        <v>0</v>
      </c>
      <c r="AZ5" s="270">
        <f>'A.原データ＿～問5.（正規・その他）'!AZ3</f>
        <v>0</v>
      </c>
      <c r="BA5" s="270">
        <f>'A.原データ＿～問5.（正規・その他）'!BA3</f>
        <v>0</v>
      </c>
      <c r="BB5" s="270">
        <f>'A.原データ＿～問5.（正規・その他）'!BB3</f>
        <v>0</v>
      </c>
      <c r="BC5" s="270">
        <f>'A.原データ＿～問5.（正規・その他）'!BC3</f>
        <v>0</v>
      </c>
      <c r="BD5" s="270">
        <f>'A.原データ＿～問5.（正規・その他）'!BD3</f>
        <v>0</v>
      </c>
      <c r="BE5" s="270">
        <f>'A.原データ＿～問5.（正規・その他）'!BE3</f>
        <v>0</v>
      </c>
      <c r="BF5" s="270">
        <f>'A.原データ＿～問5.（正規・その他）'!BF3</f>
        <v>0</v>
      </c>
      <c r="BG5" s="270">
        <f>'A.原データ＿～問5.（正規・その他）'!BG3</f>
        <v>0</v>
      </c>
      <c r="BH5" s="270">
        <f>'A.原データ＿～問5.（正規・その他）'!BH3</f>
        <v>0</v>
      </c>
      <c r="BI5" s="270">
        <f>'A.原データ＿～問5.（正規・その他）'!BI3</f>
        <v>0</v>
      </c>
      <c r="BJ5" s="270">
        <f>'A.原データ＿～問5.（正規・その他）'!BJ3</f>
        <v>0</v>
      </c>
      <c r="BK5" s="270">
        <f>'A.原データ＿～問5.（正規・その他）'!BK3</f>
        <v>0</v>
      </c>
      <c r="BL5" s="270">
        <f>'A.原データ＿～問5.（正規・その他）'!BL3</f>
        <v>0</v>
      </c>
      <c r="BM5" s="270">
        <f>'A.原データ＿～問5.（正規・その他）'!BM3</f>
        <v>0</v>
      </c>
      <c r="BN5" s="270">
        <f>'A.原データ＿～問5.（正規・その他）'!BN3</f>
        <v>0</v>
      </c>
      <c r="BO5" s="270">
        <f>'A.原データ＿～問5.（正規・その他）'!BO3</f>
        <v>0</v>
      </c>
      <c r="BP5" s="270">
        <f>'A.原データ＿～問5.（正規・その他）'!BP3</f>
        <v>0</v>
      </c>
      <c r="BQ5" s="270">
        <f>'A.原データ＿～問5.（正規・その他）'!BQ3</f>
        <v>0</v>
      </c>
      <c r="BR5" s="270">
        <f>'A.原データ＿～問5.（正規・その他）'!BR3</f>
        <v>0</v>
      </c>
      <c r="BS5" s="270">
        <f>'A.原データ＿～問5.（正規・その他）'!BS3</f>
        <v>0</v>
      </c>
      <c r="BT5" s="270">
        <f>'A.原データ＿～問5.（正規・その他）'!BT3</f>
        <v>0</v>
      </c>
      <c r="BU5" s="270">
        <f>'A.原データ＿～問5.（正規・その他）'!BU3</f>
        <v>0</v>
      </c>
      <c r="BV5" s="270">
        <f>'A.原データ＿～問5.（正規・その他）'!BV3</f>
        <v>0</v>
      </c>
      <c r="BW5" s="270">
        <f>'A.原データ＿～問5.（正規・その他）'!BW3</f>
        <v>0</v>
      </c>
      <c r="BX5" s="270">
        <f>'A.原データ＿～問5.（正規・その他）'!BX3</f>
        <v>0</v>
      </c>
      <c r="BY5" s="270">
        <f>'A.原データ＿～問5.（正規・その他）'!BY3</f>
        <v>0</v>
      </c>
      <c r="BZ5" s="270">
        <f>'A.原データ＿～問5.（正規・その他）'!BZ3</f>
        <v>0</v>
      </c>
      <c r="CA5" s="270">
        <f>'A.原データ＿～問5.（正規・その他）'!CA3</f>
        <v>0</v>
      </c>
      <c r="CB5" s="270">
        <f>'A.原データ＿～問5.（正規・その他）'!CB3</f>
        <v>0</v>
      </c>
      <c r="CC5" s="270">
        <f>'A.原データ＿～問5.（正規・その他）'!CC3</f>
        <v>0</v>
      </c>
      <c r="CD5" s="270">
        <f>'A.原データ＿～問5.（正規・その他）'!CD3</f>
        <v>0</v>
      </c>
      <c r="CE5" s="270">
        <f>'A.原データ＿～問5.（正規・その他）'!CE3</f>
        <v>0</v>
      </c>
      <c r="CF5" s="270">
        <f>'A.原データ＿～問5.（正規・その他）'!CF3</f>
        <v>0</v>
      </c>
      <c r="CG5" s="270">
        <f>'A.原データ＿～問5.（正規・その他）'!CG3</f>
        <v>0</v>
      </c>
      <c r="CH5" s="270">
        <f>'A.原データ＿～問5.（正規・その他）'!CH3</f>
        <v>0</v>
      </c>
      <c r="CI5" s="270">
        <f>'A.原データ＿～問5.（正規・その他）'!CI3</f>
        <v>0</v>
      </c>
      <c r="CJ5" s="270">
        <f>'A.原データ＿～問5.（正規・その他）'!CJ3</f>
        <v>0</v>
      </c>
      <c r="CK5" s="270">
        <f>'A.原データ＿～問5.（正規・その他）'!CK3</f>
        <v>0</v>
      </c>
      <c r="CL5" s="270">
        <f>'A.原データ＿～問5.（正規・その他）'!CL3</f>
        <v>0</v>
      </c>
      <c r="CM5" s="270">
        <f>'A.原データ＿～問5.（正規・その他）'!CM3</f>
        <v>0</v>
      </c>
      <c r="CN5" s="270">
        <f>'A.原データ＿～問5.（正規・その他）'!CN3</f>
        <v>0</v>
      </c>
      <c r="CO5" s="270">
        <f>'A.原データ＿～問5.（正規・その他）'!CO3</f>
        <v>0</v>
      </c>
      <c r="CP5" s="270">
        <f>'A.原データ＿～問5.（正規・その他）'!CP3</f>
        <v>0</v>
      </c>
      <c r="CQ5" s="270">
        <f>'A.原データ＿～問5.（正規・その他）'!CQ3</f>
        <v>0</v>
      </c>
      <c r="CR5" s="270">
        <f>'A.原データ＿～問5.（正規・その他）'!CR3</f>
        <v>0</v>
      </c>
      <c r="CS5" s="270">
        <f>'A.原データ＿～問5.（正規・その他）'!CS3</f>
        <v>0</v>
      </c>
      <c r="CT5" s="270">
        <f>'A.原データ＿～問5.（正規・その他）'!CT3</f>
        <v>0</v>
      </c>
      <c r="CU5" s="270">
        <f>'A.原データ＿～問5.（正規・その他）'!CU3</f>
        <v>0</v>
      </c>
      <c r="CV5" s="270">
        <f>'A.原データ＿～問5.（正規・その他）'!CV3</f>
        <v>0</v>
      </c>
      <c r="CW5" s="270">
        <f>'A.原データ＿～問5.（正規・その他）'!CW3</f>
        <v>0</v>
      </c>
      <c r="CX5" s="270">
        <f>'A.原データ＿～問5.（正規・その他）'!CX3</f>
        <v>0</v>
      </c>
      <c r="CY5" s="270">
        <f>'A.原データ＿～問5.（正規・その他）'!CY3</f>
        <v>0</v>
      </c>
      <c r="CZ5" s="270">
        <f>'A.原データ＿～問5.（正規・その他）'!CZ3</f>
        <v>0</v>
      </c>
      <c r="DA5" s="270">
        <f>'A.原データ＿～問5.（正規・その他）'!DA3</f>
        <v>0</v>
      </c>
      <c r="DB5" s="270">
        <f>'A.原データ＿～問5.（正規・その他）'!DB3</f>
        <v>0</v>
      </c>
      <c r="DC5" s="270">
        <f>'A.原データ＿～問5.（正規・その他）'!DC3</f>
        <v>0</v>
      </c>
      <c r="DD5" s="270">
        <f>'A.原データ＿～問5.（正規・その他）'!DD3</f>
        <v>0</v>
      </c>
      <c r="DE5" s="270">
        <f>'A.原データ＿～問5.（正規・その他）'!DE3</f>
        <v>0</v>
      </c>
      <c r="DF5" s="270">
        <f>'A.原データ＿～問5.（正規・その他）'!DF3</f>
        <v>0</v>
      </c>
      <c r="DG5" s="270">
        <f>'A.原データ＿～問5.（正規・その他）'!DG3</f>
        <v>0</v>
      </c>
      <c r="DH5" s="270">
        <f>'A.原データ＿～問5.（正規・その他）'!DH3</f>
        <v>0</v>
      </c>
      <c r="DI5" s="270">
        <f>'A.原データ＿～問5.（正規・その他）'!DI3</f>
        <v>0</v>
      </c>
      <c r="DJ5" s="270">
        <f>'A.原データ＿～問5.（正規・その他）'!DJ3</f>
        <v>0</v>
      </c>
      <c r="DK5" s="270">
        <f>'A.原データ＿～問5.（正規・その他）'!DK3</f>
        <v>0</v>
      </c>
      <c r="DL5" s="270">
        <f>'A.原データ＿～問5.（正規・その他）'!DL3</f>
        <v>0</v>
      </c>
      <c r="DM5" s="270">
        <f>'A.原データ＿～問5.（正規・その他）'!DM3</f>
        <v>0</v>
      </c>
      <c r="DN5" s="270">
        <f>'A.原データ＿～問5.（正規・その他）'!DN3</f>
        <v>0</v>
      </c>
      <c r="DO5" s="270">
        <f>'A.原データ＿～問5.（正規・その他）'!DO3</f>
        <v>0</v>
      </c>
      <c r="DP5" s="270">
        <f>'A.原データ＿～問5.（正規・その他）'!DP3</f>
        <v>0</v>
      </c>
      <c r="DQ5" s="270">
        <f>'A.原データ＿～問5.（正規・その他）'!DQ3</f>
        <v>0</v>
      </c>
      <c r="DR5" s="270">
        <f>'A.原データ＿～問5.（正規・その他）'!DR3</f>
        <v>0</v>
      </c>
      <c r="DS5" s="270">
        <f>'A.原データ＿～問5.（正規・その他）'!DS3</f>
        <v>0</v>
      </c>
      <c r="DT5" s="270">
        <f>'A.原データ＿～問5.（正規・その他）'!DT3</f>
        <v>0</v>
      </c>
      <c r="DU5" s="270">
        <f>'A.原データ＿～問5.（正規・その他）'!DU3</f>
        <v>0</v>
      </c>
      <c r="DV5" s="270">
        <f>'A.原データ＿～問5.（正規・その他）'!DV3</f>
        <v>0</v>
      </c>
      <c r="DW5" s="270">
        <f>'A.原データ＿～問5.（正規・その他）'!DW3</f>
        <v>0</v>
      </c>
      <c r="DX5" s="270">
        <f>'A.原データ＿～問5.（正規・その他）'!DX3</f>
        <v>0</v>
      </c>
      <c r="DY5" s="270">
        <f>'A.原データ＿～問5.（正規・その他）'!DY3</f>
        <v>0</v>
      </c>
      <c r="DZ5" s="270">
        <f>'A.原データ＿～問5.（正規・その他）'!DZ3</f>
        <v>0</v>
      </c>
      <c r="EA5" s="270">
        <f>'A.原データ＿～問5.（正規・その他）'!EA3</f>
        <v>0</v>
      </c>
      <c r="EB5" s="270">
        <f>'A.原データ＿～問5.（正規・その他）'!EB3</f>
        <v>0</v>
      </c>
      <c r="EC5" s="270">
        <f>'A.原データ＿～問5.（正規・その他）'!EC3</f>
        <v>0</v>
      </c>
      <c r="ED5" s="270">
        <f>'A.原データ＿～問5.（正規・その他）'!ED3</f>
        <v>0</v>
      </c>
      <c r="EE5" s="270">
        <f>'A.原データ＿～問5.（正規・その他）'!EE3</f>
        <v>0</v>
      </c>
      <c r="EF5" s="270">
        <f>'A.原データ＿～問5.（正規・その他）'!EF3</f>
        <v>0</v>
      </c>
      <c r="EG5" s="270">
        <f>'A.原データ＿～問5.（正規・その他）'!EG3</f>
        <v>0</v>
      </c>
      <c r="EH5" s="270">
        <f>'A.原データ＿～問5.（正規・その他）'!EH3</f>
        <v>0</v>
      </c>
      <c r="EI5" s="270">
        <f>'A.原データ＿～問5.（正規・その他）'!EI3</f>
        <v>0</v>
      </c>
      <c r="EJ5" s="270">
        <f>'A.原データ＿～問5.（正規・その他）'!EJ3</f>
        <v>0</v>
      </c>
      <c r="EK5" s="270">
        <f>'A.原データ＿～問5.（正規・その他）'!EK3</f>
        <v>0</v>
      </c>
      <c r="EL5" s="270">
        <f>'A.原データ＿～問5.（正規・その他）'!EL3</f>
        <v>0</v>
      </c>
      <c r="EM5" s="270">
        <f>'A.原データ＿～問5.（正規・その他）'!EM3</f>
        <v>0</v>
      </c>
      <c r="EN5" s="270">
        <f>'A.原データ＿～問5.（正規・その他）'!EN3</f>
        <v>0</v>
      </c>
      <c r="EO5" s="270">
        <f>'A.原データ＿～問5.（正規・その他）'!EO3</f>
        <v>0</v>
      </c>
      <c r="EP5" s="270">
        <f>'A.原データ＿～問5.（正規・その他）'!EP3</f>
        <v>0</v>
      </c>
      <c r="EQ5" s="270">
        <f>'A.原データ＿～問5.（正規・その他）'!EQ3</f>
        <v>0</v>
      </c>
      <c r="ER5" s="270">
        <f>'A.原データ＿～問5.（正規・その他）'!ER3</f>
        <v>0</v>
      </c>
      <c r="ES5" s="270">
        <f>'A.原データ＿～問5.（正規・その他）'!ES3</f>
        <v>0</v>
      </c>
      <c r="ET5" s="270">
        <f>'A.原データ＿～問5.（正規・その他）'!ET3</f>
        <v>0</v>
      </c>
      <c r="EU5" s="270">
        <f>'A.原データ＿～問5.（正規・その他）'!EU3</f>
        <v>0</v>
      </c>
      <c r="EV5" s="270">
        <f>'A.原データ＿～問5.（正規・その他）'!EV3</f>
        <v>0</v>
      </c>
      <c r="EW5" s="270">
        <f>'A.原データ＿～問5.（正規・その他）'!EW3</f>
        <v>0</v>
      </c>
      <c r="EX5" s="270">
        <f>'A.原データ＿～問5.（正規・その他）'!EX3</f>
        <v>0</v>
      </c>
      <c r="EY5" s="270">
        <f>'A.原データ＿～問5.（正規・その他）'!EY3</f>
        <v>0</v>
      </c>
      <c r="EZ5" s="270">
        <f>'A.原データ＿～問5.（正規・その他）'!EZ3</f>
        <v>0</v>
      </c>
      <c r="FA5" s="270">
        <f>'A.原データ＿～問5.（正規・その他）'!FA3</f>
        <v>0</v>
      </c>
      <c r="FB5" s="270">
        <f>'A.原データ＿～問5.（正規・その他）'!FB3</f>
        <v>0</v>
      </c>
      <c r="FC5" s="270">
        <f>'A.原データ＿～問5.（正規・その他）'!FC3</f>
        <v>0</v>
      </c>
      <c r="FD5" s="270">
        <f>'A.原データ＿～問5.（正規・その他）'!FD3</f>
        <v>0</v>
      </c>
      <c r="FE5" s="270">
        <f>'A.原データ＿～問5.（正規・その他）'!FE3</f>
        <v>0</v>
      </c>
      <c r="FF5" s="270">
        <f>'A.原データ＿～問5.（正規・その他）'!FF3</f>
        <v>0</v>
      </c>
      <c r="FG5" s="270">
        <f>'A.原データ＿～問5.（正規・その他）'!FG3</f>
        <v>0</v>
      </c>
      <c r="FH5" s="270">
        <f>'A.原データ＿～問5.（正規・その他）'!FH3</f>
        <v>0</v>
      </c>
      <c r="FI5" s="270">
        <f>'A.原データ＿～問5.（正規・その他）'!FI3</f>
        <v>0</v>
      </c>
      <c r="FJ5" s="270">
        <f>'A.原データ＿～問5.（正規・その他）'!FJ3</f>
        <v>0</v>
      </c>
      <c r="FK5" s="270">
        <f>'A.原データ＿～問5.（正規・その他）'!FK3</f>
        <v>0</v>
      </c>
      <c r="FL5" s="270">
        <f>'A.原データ＿～問5.（正規・その他）'!FL3</f>
        <v>0</v>
      </c>
      <c r="FM5" s="270">
        <f>'A.原データ＿～問5.（正規・その他）'!FM3</f>
        <v>0</v>
      </c>
      <c r="FN5" s="270">
        <f>'A.原データ＿～問5.（正規・その他）'!FN3</f>
        <v>0</v>
      </c>
      <c r="FO5" s="270">
        <f>'A.原データ＿～問5.（正規・その他）'!FO3</f>
        <v>0</v>
      </c>
      <c r="FP5" s="270">
        <f>'A.原データ＿～問5.（正規・その他）'!FP3</f>
        <v>0</v>
      </c>
      <c r="FQ5" s="270">
        <f>'A.原データ＿～問5.（正規・その他）'!FQ3</f>
        <v>0</v>
      </c>
      <c r="FR5" s="270">
        <f>'A.原データ＿～問5.（正規・その他）'!FR3</f>
        <v>0</v>
      </c>
      <c r="FS5" s="270">
        <f>'A.原データ＿～問5.（正規・その他）'!FS3</f>
        <v>0</v>
      </c>
      <c r="FT5" s="270">
        <f>'A.原データ＿～問5.（正規・その他）'!FT3</f>
        <v>0</v>
      </c>
      <c r="FU5" s="270">
        <f>'A.原データ＿～問5.（正規・その他）'!FU3</f>
        <v>0</v>
      </c>
      <c r="FV5" s="270">
        <f>'A.原データ＿～問5.（正規・その他）'!FV3</f>
        <v>0</v>
      </c>
      <c r="FW5" s="270">
        <f>'A.原データ＿～問5.（正規・その他）'!FW3</f>
        <v>0</v>
      </c>
      <c r="FX5" s="270">
        <f>'A.原データ＿～問5.（正規・その他）'!FX3</f>
        <v>0</v>
      </c>
      <c r="FY5" s="270">
        <f>'A.原データ＿～問5.（正規・その他）'!FY3</f>
        <v>0</v>
      </c>
      <c r="FZ5" s="270">
        <f>'A.原データ＿～問5.（正規・その他）'!FZ3</f>
        <v>0</v>
      </c>
      <c r="GA5" s="270">
        <f>'A.原データ＿～問5.（正規・その他）'!GA3</f>
        <v>0</v>
      </c>
      <c r="GB5" s="270">
        <f>'A.原データ＿～問5.（正規・その他）'!GB3</f>
        <v>0</v>
      </c>
      <c r="GC5" s="270">
        <f>'A.原データ＿～問5.（正規・その他）'!GC3</f>
        <v>0</v>
      </c>
      <c r="GD5" s="270">
        <f>'A.原データ＿～問5.（正規・その他）'!GD3</f>
        <v>0</v>
      </c>
      <c r="GE5" s="270">
        <f>'A.原データ＿～問5.（正規・その他）'!GE3</f>
        <v>0</v>
      </c>
      <c r="GF5" s="270">
        <f>'A.原データ＿～問5.（正規・その他）'!GF3</f>
        <v>0</v>
      </c>
      <c r="GG5" s="270">
        <f>'A.原データ＿～問5.（正規・その他）'!GG3</f>
        <v>0</v>
      </c>
      <c r="GH5" s="270">
        <f>'A.原データ＿～問5.（正規・その他）'!GH3</f>
        <v>0</v>
      </c>
      <c r="GI5" s="270">
        <f>'A.原データ＿～問5.（正規・その他）'!GI3</f>
        <v>0</v>
      </c>
      <c r="GJ5" s="270">
        <f>'A.原データ＿～問5.（正規・その他）'!GJ3</f>
        <v>0</v>
      </c>
      <c r="GK5" s="270">
        <f>'A.原データ＿～問5.（正規・その他）'!GK3</f>
        <v>0</v>
      </c>
      <c r="GL5" s="270">
        <f>'A.原データ＿～問5.（正規・その他）'!GL3</f>
        <v>0</v>
      </c>
      <c r="GM5" s="270">
        <f>'A.原データ＿～問5.（正規・その他）'!GM3</f>
        <v>0</v>
      </c>
      <c r="GN5" s="270">
        <f>'A.原データ＿～問5.（正規・その他）'!GN3</f>
        <v>0</v>
      </c>
      <c r="GO5" s="270">
        <f>'A.原データ＿～問5.（正規・その他）'!GO3</f>
        <v>0</v>
      </c>
      <c r="GP5" s="270">
        <f>'A.原データ＿～問5.（正規・その他）'!GP3</f>
        <v>0</v>
      </c>
      <c r="GQ5" s="270">
        <f>'A.原データ＿～問5.（正規・その他）'!GQ3</f>
        <v>0</v>
      </c>
      <c r="GR5" s="270">
        <f>'A.原データ＿～問5.（正規・その他）'!GR3</f>
        <v>0</v>
      </c>
      <c r="GS5" s="270">
        <f>'A.原データ＿～問5.（正規・その他）'!GS3</f>
        <v>0</v>
      </c>
      <c r="GT5" s="270">
        <f>'A.原データ＿～問5.（正規・その他）'!GT3</f>
        <v>0</v>
      </c>
      <c r="GU5" s="270">
        <f>'A.原データ＿～問5.（正規・その他）'!GU3</f>
        <v>0</v>
      </c>
      <c r="GV5" s="270">
        <f>'A.原データ＿～問5.（正規・その他）'!GV3</f>
        <v>0</v>
      </c>
      <c r="GW5" s="270">
        <f>'A.原データ＿～問5.（正規・その他）'!GW3</f>
        <v>0</v>
      </c>
      <c r="GX5" s="270">
        <f>'A.原データ＿～問5.（正規・その他）'!GX3</f>
        <v>0</v>
      </c>
      <c r="GY5" s="270">
        <f>'A.原データ＿～問5.（正規・その他）'!GY3</f>
        <v>0</v>
      </c>
      <c r="GZ5" s="270">
        <f>'A.原データ＿～問5.（正規・その他）'!GZ3</f>
        <v>0</v>
      </c>
      <c r="HA5" s="270">
        <f>'A.原データ＿～問5.（正規・その他）'!HA3</f>
        <v>0</v>
      </c>
      <c r="HB5" s="270">
        <f>'A.原データ＿～問5.（正規・その他）'!HB3</f>
        <v>0</v>
      </c>
      <c r="HC5" s="270">
        <f>'A.原データ＿～問5.（正規・その他）'!HC3</f>
        <v>0</v>
      </c>
      <c r="HD5" s="270">
        <f>'A.原データ＿～問5.（正規・その他）'!HD3</f>
        <v>0</v>
      </c>
      <c r="HE5" s="270">
        <f>'A.原データ＿～問5.（正規・その他）'!HE3</f>
        <v>0</v>
      </c>
      <c r="HF5" s="270">
        <f>'A.原データ＿～問5.（正規・その他）'!HF3</f>
        <v>0</v>
      </c>
      <c r="HG5" s="270">
        <f>'A.原データ＿～問5.（正規・その他）'!HG3</f>
        <v>0</v>
      </c>
      <c r="HH5" s="270">
        <f>'A.原データ＿～問5.（正規・その他）'!HH3</f>
        <v>0</v>
      </c>
      <c r="HI5" s="270">
        <f>'A.原データ＿～問5.（正規・その他）'!HI3</f>
        <v>0</v>
      </c>
      <c r="HJ5" s="270">
        <f>'A.原データ＿～問5.（正規・その他）'!HJ3</f>
        <v>0</v>
      </c>
      <c r="HK5" s="270">
        <f>'A.原データ＿～問5.（正規・その他）'!HK3</f>
        <v>0</v>
      </c>
      <c r="HL5" s="270">
        <f>'A.原データ＿～問5.（正規・その他）'!HL3</f>
        <v>0</v>
      </c>
      <c r="HM5" s="270">
        <f>'A.原データ＿～問5.（正規・その他）'!HM3</f>
        <v>0</v>
      </c>
      <c r="HN5" s="270">
        <f>'A.原データ＿～問5.（正規・その他）'!HN3</f>
        <v>0</v>
      </c>
      <c r="HO5" s="270">
        <f>'A.原データ＿～問5.（正規・その他）'!HO3</f>
        <v>0</v>
      </c>
      <c r="HP5" s="270">
        <f>'A.原データ＿～問5.（正規・その他）'!HP3</f>
        <v>0</v>
      </c>
      <c r="HQ5" s="270">
        <f>'A.原データ＿～問5.（正規・その他）'!HQ3</f>
        <v>0</v>
      </c>
      <c r="HR5" s="270">
        <f>'A.原データ＿～問5.（正規・その他）'!HR3</f>
        <v>0</v>
      </c>
      <c r="HS5" s="270">
        <f>'A.原データ＿～問5.（正規・その他）'!HS3</f>
        <v>0</v>
      </c>
      <c r="HT5" s="270">
        <f>'A.原データ＿～問5.（正規・その他）'!HT3</f>
        <v>0</v>
      </c>
      <c r="HU5" s="270">
        <f>'A.原データ＿～問5.（正規・その他）'!HU3</f>
        <v>0</v>
      </c>
      <c r="HV5" s="270">
        <f>'A.原データ＿～問5.（正規・その他）'!HV3</f>
        <v>0</v>
      </c>
      <c r="HW5" s="270">
        <f>'A.原データ＿～問5.（正規・その他）'!HW3</f>
        <v>0</v>
      </c>
      <c r="HX5" s="270">
        <f>'A.原データ＿～問5.（正規・その他）'!HX3</f>
        <v>0</v>
      </c>
      <c r="HY5" s="270">
        <f>'A.原データ＿～問5.（正規・その他）'!HY3</f>
        <v>0</v>
      </c>
      <c r="HZ5" s="270">
        <f>'A.原データ＿～問5.（正規・その他）'!HZ3</f>
        <v>0</v>
      </c>
      <c r="IA5" s="270">
        <f>'A.原データ＿～問5.（正規・その他）'!IA3</f>
        <v>0</v>
      </c>
      <c r="IB5" s="270">
        <f>'A.原データ＿～問5.（正規・その他）'!IB3</f>
        <v>0</v>
      </c>
      <c r="IC5" s="280" t="str">
        <f>'A.原データ＿～問5.（正規・その他）'!IC3</f>
        <v/>
      </c>
      <c r="ID5" s="270">
        <f>'A.原データ＿～問5.（正規・その他）'!ID3</f>
        <v>0</v>
      </c>
      <c r="IE5" s="270">
        <f>'A.原データ＿～問5.（正規・その他）'!IE3</f>
        <v>0</v>
      </c>
      <c r="IF5" s="270">
        <f>'A.原データ＿～問5.（正規・その他）'!IF3</f>
        <v>0</v>
      </c>
      <c r="IG5" s="270">
        <f>'A.原データ＿～問5.（正規・その他）'!IG3</f>
        <v>0</v>
      </c>
      <c r="IH5" s="270">
        <f>'A.原データ＿～問5.（正規・その他）'!IH3</f>
        <v>0</v>
      </c>
      <c r="II5" s="280" t="str">
        <f>'A.原データ＿～問5.（正規・その他）'!II3</f>
        <v/>
      </c>
      <c r="IJ5" s="270">
        <f>'A.原データ＿～問5.（正規・その他）'!IJ3</f>
        <v>0</v>
      </c>
      <c r="IK5" s="270">
        <f>'A.原データ＿～問5.（正規・その他）'!IK3</f>
        <v>0</v>
      </c>
      <c r="IL5" s="270">
        <f>'A.原データ＿～問5.（正規・その他）'!IL3</f>
        <v>0</v>
      </c>
      <c r="IM5" s="270">
        <f>'A.原データ＿～問5.（正規・その他）'!IM3</f>
        <v>0</v>
      </c>
      <c r="IN5" s="270">
        <f>'A.原データ＿～問5.（正規・その他）'!IN3</f>
        <v>0</v>
      </c>
      <c r="IO5" s="280" t="str">
        <f>'A.原データ＿～問5.（正規・その他）'!IO3</f>
        <v/>
      </c>
      <c r="IP5" s="270">
        <f>'A.原データ＿～問5.（正規・その他）'!IP3</f>
        <v>0</v>
      </c>
      <c r="IQ5" s="270">
        <f>'A.原データ＿～問5.（正規・その他）'!IQ3</f>
        <v>0</v>
      </c>
      <c r="IR5" s="270">
        <f>'A.原データ＿～問5.（正規・その他）'!IR3</f>
        <v>0</v>
      </c>
      <c r="IS5" s="270">
        <f>'A.原データ＿～問5.（正規・その他）'!IS3</f>
        <v>0</v>
      </c>
      <c r="IT5" s="270">
        <f>'A.原データ＿～問5.（正規・その他）'!IT3</f>
        <v>0</v>
      </c>
      <c r="IU5" s="280" t="str">
        <f>'A.原データ＿～問5.（正規・その他）'!IU3</f>
        <v/>
      </c>
    </row>
    <row r="9" spans="1:255" x14ac:dyDescent="0.15">
      <c r="A9" s="272"/>
      <c r="B9" s="272">
        <v>255</v>
      </c>
      <c r="C9" s="272">
        <v>256</v>
      </c>
      <c r="D9" s="272">
        <v>257</v>
      </c>
      <c r="E9" s="272">
        <v>258</v>
      </c>
      <c r="F9" s="272">
        <v>259</v>
      </c>
      <c r="G9" s="272">
        <v>260</v>
      </c>
      <c r="H9" s="272">
        <v>261</v>
      </c>
      <c r="I9" s="272">
        <v>262</v>
      </c>
      <c r="J9" s="272">
        <v>263</v>
      </c>
      <c r="K9" s="272">
        <v>264</v>
      </c>
      <c r="L9" s="272">
        <v>265</v>
      </c>
      <c r="M9" s="272">
        <v>266</v>
      </c>
      <c r="N9" s="272">
        <v>267</v>
      </c>
      <c r="O9" s="291">
        <v>268</v>
      </c>
      <c r="P9" s="272">
        <v>269</v>
      </c>
      <c r="Q9" s="272">
        <v>270</v>
      </c>
      <c r="R9" s="272">
        <v>271</v>
      </c>
      <c r="S9" s="272">
        <v>272</v>
      </c>
      <c r="T9" s="272">
        <v>273</v>
      </c>
      <c r="U9" s="272">
        <v>274</v>
      </c>
      <c r="V9" s="272">
        <v>275</v>
      </c>
      <c r="W9" s="272">
        <v>276</v>
      </c>
      <c r="X9" s="272">
        <v>277</v>
      </c>
      <c r="Y9" s="272">
        <v>278</v>
      </c>
      <c r="Z9" s="291">
        <v>279</v>
      </c>
      <c r="AA9" s="272">
        <v>280</v>
      </c>
      <c r="AB9" s="272">
        <v>281</v>
      </c>
      <c r="AC9" s="272">
        <v>282</v>
      </c>
      <c r="AD9" s="272">
        <v>283</v>
      </c>
      <c r="AE9" s="272">
        <v>284</v>
      </c>
      <c r="AF9" s="272">
        <v>285</v>
      </c>
      <c r="AG9" s="272">
        <v>286</v>
      </c>
      <c r="AH9" s="272">
        <v>287</v>
      </c>
      <c r="AI9" s="272">
        <v>288</v>
      </c>
      <c r="AJ9" s="272">
        <v>289</v>
      </c>
      <c r="AK9" s="291">
        <v>290</v>
      </c>
      <c r="AL9" s="272">
        <v>291</v>
      </c>
      <c r="AM9" s="272">
        <v>292</v>
      </c>
      <c r="AN9" s="272">
        <v>293</v>
      </c>
      <c r="AO9" s="272">
        <v>294</v>
      </c>
      <c r="AP9" s="272">
        <v>295</v>
      </c>
      <c r="AQ9" s="272">
        <v>296</v>
      </c>
      <c r="AR9" s="272">
        <v>297</v>
      </c>
      <c r="AS9" s="272">
        <v>298</v>
      </c>
      <c r="AT9" s="272">
        <v>299</v>
      </c>
      <c r="AU9" s="272">
        <v>300</v>
      </c>
      <c r="AV9" s="291">
        <v>301</v>
      </c>
      <c r="AW9" s="272">
        <v>302</v>
      </c>
      <c r="AX9" s="272">
        <v>303</v>
      </c>
      <c r="AY9" s="272">
        <v>304</v>
      </c>
      <c r="AZ9" s="272">
        <v>305</v>
      </c>
      <c r="BA9" s="272">
        <v>306</v>
      </c>
      <c r="BB9" s="272">
        <v>307</v>
      </c>
      <c r="BC9" s="272">
        <v>308</v>
      </c>
      <c r="BD9" s="272">
        <v>309</v>
      </c>
      <c r="BE9" s="272">
        <v>310</v>
      </c>
      <c r="BF9" s="272">
        <v>311</v>
      </c>
      <c r="BG9" s="291">
        <v>312</v>
      </c>
      <c r="BH9" s="272">
        <v>313</v>
      </c>
      <c r="BI9" s="272">
        <v>314</v>
      </c>
      <c r="BJ9" s="272">
        <v>315</v>
      </c>
      <c r="BK9" s="272">
        <v>316</v>
      </c>
      <c r="BL9" s="272">
        <v>317</v>
      </c>
      <c r="BM9" s="272">
        <v>318</v>
      </c>
      <c r="BN9" s="272">
        <v>319</v>
      </c>
      <c r="BO9" s="272">
        <v>320</v>
      </c>
      <c r="BP9" s="272">
        <v>321</v>
      </c>
      <c r="BQ9" s="272">
        <v>322</v>
      </c>
      <c r="BR9" s="291">
        <v>323</v>
      </c>
      <c r="BS9" s="272">
        <v>324</v>
      </c>
      <c r="BT9" s="272">
        <v>325</v>
      </c>
      <c r="BU9" s="272">
        <v>326</v>
      </c>
      <c r="BV9" s="272">
        <v>327</v>
      </c>
      <c r="BW9" s="272">
        <v>328</v>
      </c>
      <c r="BX9" s="272">
        <v>329</v>
      </c>
      <c r="BY9" s="272">
        <v>330</v>
      </c>
      <c r="BZ9" s="272">
        <v>331</v>
      </c>
      <c r="CA9" s="272">
        <v>332</v>
      </c>
      <c r="CB9" s="272">
        <v>333</v>
      </c>
      <c r="CC9" s="272">
        <v>334</v>
      </c>
      <c r="CD9" s="272">
        <v>335</v>
      </c>
      <c r="CE9" s="272">
        <v>336</v>
      </c>
      <c r="CF9" s="272">
        <v>337</v>
      </c>
      <c r="CG9" s="272">
        <v>338</v>
      </c>
      <c r="CH9" s="272">
        <v>339</v>
      </c>
      <c r="CI9" s="272">
        <v>340</v>
      </c>
      <c r="CJ9" s="272">
        <v>341</v>
      </c>
      <c r="CK9" s="272">
        <v>342</v>
      </c>
      <c r="CL9" s="272">
        <v>343</v>
      </c>
      <c r="CM9" s="272">
        <v>344</v>
      </c>
      <c r="CN9" s="272">
        <v>345</v>
      </c>
      <c r="CO9" s="272">
        <v>346</v>
      </c>
      <c r="CP9" s="272">
        <v>347</v>
      </c>
      <c r="CQ9" s="272">
        <v>348</v>
      </c>
      <c r="CR9" s="272">
        <v>349</v>
      </c>
      <c r="CS9" s="272">
        <v>350</v>
      </c>
      <c r="CT9" s="272">
        <v>351</v>
      </c>
      <c r="CU9" s="272">
        <v>352</v>
      </c>
      <c r="CV9" s="272">
        <v>353</v>
      </c>
      <c r="CW9" s="272">
        <v>354</v>
      </c>
      <c r="CX9" s="272">
        <v>355</v>
      </c>
      <c r="CY9" s="272">
        <v>356</v>
      </c>
      <c r="CZ9" s="272">
        <v>357</v>
      </c>
      <c r="DA9" s="272">
        <v>358</v>
      </c>
      <c r="DB9" s="272">
        <v>359</v>
      </c>
      <c r="DC9" s="272">
        <v>360</v>
      </c>
      <c r="DD9" s="272">
        <v>361</v>
      </c>
      <c r="DE9" s="272">
        <v>362</v>
      </c>
      <c r="DF9" s="272">
        <v>363</v>
      </c>
      <c r="DG9" s="272">
        <v>364</v>
      </c>
      <c r="DH9" s="272">
        <v>365</v>
      </c>
      <c r="DI9" s="272">
        <v>366</v>
      </c>
      <c r="DJ9" s="272">
        <v>367</v>
      </c>
      <c r="DK9" s="272">
        <v>368</v>
      </c>
      <c r="DL9" s="272">
        <v>369</v>
      </c>
      <c r="DM9" s="272">
        <v>370</v>
      </c>
      <c r="DN9" s="272">
        <v>371</v>
      </c>
      <c r="DO9" s="272">
        <v>372</v>
      </c>
      <c r="DP9" s="272">
        <v>373</v>
      </c>
      <c r="DQ9" s="272">
        <v>374</v>
      </c>
      <c r="DR9" s="272">
        <v>375</v>
      </c>
      <c r="DS9" s="272">
        <v>376</v>
      </c>
      <c r="DT9" s="272">
        <v>377</v>
      </c>
      <c r="DU9" s="272">
        <v>378</v>
      </c>
      <c r="DV9" s="272">
        <v>379</v>
      </c>
      <c r="DW9" s="272">
        <v>380</v>
      </c>
      <c r="DX9" s="272">
        <v>381</v>
      </c>
      <c r="DY9" s="272">
        <v>382</v>
      </c>
      <c r="DZ9" s="272">
        <v>383</v>
      </c>
      <c r="EA9" s="272">
        <v>384</v>
      </c>
      <c r="EB9" s="272">
        <v>385</v>
      </c>
      <c r="EC9" s="272">
        <v>386</v>
      </c>
      <c r="ED9" s="272">
        <v>387</v>
      </c>
      <c r="EE9" s="272">
        <v>388</v>
      </c>
      <c r="EF9" s="292">
        <v>389</v>
      </c>
      <c r="EG9" s="272">
        <v>390</v>
      </c>
      <c r="EH9" s="272">
        <v>391</v>
      </c>
      <c r="EI9" s="272">
        <v>392</v>
      </c>
      <c r="EJ9" s="272">
        <v>393</v>
      </c>
      <c r="EK9" s="272">
        <v>394</v>
      </c>
      <c r="EL9" s="272">
        <v>395</v>
      </c>
      <c r="EM9" s="272">
        <v>396</v>
      </c>
      <c r="EN9" s="272">
        <v>397</v>
      </c>
      <c r="EO9" s="272">
        <v>398</v>
      </c>
      <c r="EP9" s="272">
        <v>399</v>
      </c>
      <c r="EQ9" s="272">
        <v>400</v>
      </c>
      <c r="ER9" s="272">
        <v>401</v>
      </c>
      <c r="ES9" s="272">
        <v>402</v>
      </c>
      <c r="ET9" s="272">
        <v>403</v>
      </c>
      <c r="EU9" s="272">
        <v>404</v>
      </c>
      <c r="EV9" s="272">
        <v>405</v>
      </c>
      <c r="EW9" s="272">
        <v>406</v>
      </c>
      <c r="EX9" s="272">
        <v>407</v>
      </c>
      <c r="EY9" s="272">
        <v>408</v>
      </c>
      <c r="EZ9" s="272">
        <v>409</v>
      </c>
      <c r="FA9" s="272">
        <v>410</v>
      </c>
      <c r="FB9" s="272">
        <v>411</v>
      </c>
      <c r="FC9" s="272">
        <v>412</v>
      </c>
      <c r="FD9" s="272">
        <v>413</v>
      </c>
      <c r="FE9" s="272">
        <v>414</v>
      </c>
      <c r="FF9" s="272">
        <v>415</v>
      </c>
      <c r="FG9" s="291">
        <v>416</v>
      </c>
      <c r="FH9" s="272">
        <v>417</v>
      </c>
      <c r="FI9" s="272">
        <v>418</v>
      </c>
      <c r="FJ9" s="272">
        <v>419</v>
      </c>
      <c r="FK9" s="272">
        <v>420</v>
      </c>
      <c r="FL9" s="291">
        <v>421</v>
      </c>
      <c r="FM9" s="272">
        <v>422</v>
      </c>
      <c r="FN9" s="272">
        <v>423</v>
      </c>
      <c r="FO9" s="272">
        <v>424</v>
      </c>
      <c r="FP9" s="272">
        <v>425</v>
      </c>
      <c r="FQ9" s="272">
        <v>426</v>
      </c>
      <c r="FR9" s="272">
        <v>427</v>
      </c>
      <c r="FS9" s="272">
        <v>428</v>
      </c>
      <c r="FT9" s="272">
        <v>429</v>
      </c>
      <c r="FU9" s="291">
        <v>430</v>
      </c>
      <c r="FV9" s="272">
        <v>431</v>
      </c>
      <c r="FW9" s="272">
        <v>432</v>
      </c>
      <c r="FX9" s="272">
        <v>433</v>
      </c>
      <c r="FY9" s="272">
        <v>434</v>
      </c>
      <c r="FZ9" s="272">
        <v>435</v>
      </c>
      <c r="GA9" s="272">
        <v>436</v>
      </c>
      <c r="GB9" s="272">
        <v>437</v>
      </c>
      <c r="GC9" s="272">
        <v>438</v>
      </c>
      <c r="GD9" s="272">
        <v>439</v>
      </c>
      <c r="GE9" s="272">
        <v>440</v>
      </c>
      <c r="GF9" s="272">
        <v>441</v>
      </c>
      <c r="GG9" s="272">
        <v>442</v>
      </c>
      <c r="GH9" s="272">
        <v>443</v>
      </c>
      <c r="GI9" s="272">
        <v>444</v>
      </c>
      <c r="GJ9" s="272">
        <v>445</v>
      </c>
      <c r="GK9" s="272">
        <v>446</v>
      </c>
    </row>
    <row r="10" spans="1:255" ht="219.6" customHeight="1" x14ac:dyDescent="0.15">
      <c r="A10" s="273" t="s">
        <v>511</v>
      </c>
      <c r="B10" s="276" t="s">
        <v>726</v>
      </c>
      <c r="C10" s="276" t="s">
        <v>727</v>
      </c>
      <c r="D10" s="276" t="s">
        <v>728</v>
      </c>
      <c r="E10" s="276" t="s">
        <v>729</v>
      </c>
      <c r="F10" s="276" t="s">
        <v>730</v>
      </c>
      <c r="G10" s="276" t="s">
        <v>731</v>
      </c>
      <c r="H10" s="276" t="s">
        <v>732</v>
      </c>
      <c r="I10" s="276" t="s">
        <v>733</v>
      </c>
      <c r="J10" s="276" t="s">
        <v>734</v>
      </c>
      <c r="K10" s="276" t="s">
        <v>735</v>
      </c>
      <c r="L10" s="276" t="s">
        <v>736</v>
      </c>
      <c r="M10" s="276" t="s">
        <v>737</v>
      </c>
      <c r="N10" s="276" t="s">
        <v>738</v>
      </c>
      <c r="O10" s="276" t="s">
        <v>739</v>
      </c>
      <c r="P10" s="276" t="s">
        <v>740</v>
      </c>
      <c r="Q10" s="276" t="s">
        <v>741</v>
      </c>
      <c r="R10" s="276" t="s">
        <v>742</v>
      </c>
      <c r="S10" s="276" t="s">
        <v>743</v>
      </c>
      <c r="T10" s="276" t="s">
        <v>744</v>
      </c>
      <c r="U10" s="276" t="s">
        <v>745</v>
      </c>
      <c r="V10" s="276" t="s">
        <v>746</v>
      </c>
      <c r="W10" s="276" t="s">
        <v>747</v>
      </c>
      <c r="X10" s="276" t="s">
        <v>748</v>
      </c>
      <c r="Y10" s="276" t="s">
        <v>749</v>
      </c>
      <c r="Z10" s="276" t="s">
        <v>750</v>
      </c>
      <c r="AA10" s="276" t="s">
        <v>751</v>
      </c>
      <c r="AB10" s="276" t="s">
        <v>752</v>
      </c>
      <c r="AC10" s="276" t="s">
        <v>753</v>
      </c>
      <c r="AD10" s="276" t="s">
        <v>754</v>
      </c>
      <c r="AE10" s="276" t="s">
        <v>755</v>
      </c>
      <c r="AF10" s="276" t="s">
        <v>756</v>
      </c>
      <c r="AG10" s="276" t="s">
        <v>757</v>
      </c>
      <c r="AH10" s="276" t="s">
        <v>758</v>
      </c>
      <c r="AI10" s="276" t="s">
        <v>759</v>
      </c>
      <c r="AJ10" s="276" t="s">
        <v>760</v>
      </c>
      <c r="AK10" s="276" t="s">
        <v>761</v>
      </c>
      <c r="AL10" s="276" t="s">
        <v>762</v>
      </c>
      <c r="AM10" s="276" t="s">
        <v>763</v>
      </c>
      <c r="AN10" s="276" t="s">
        <v>764</v>
      </c>
      <c r="AO10" s="276" t="s">
        <v>765</v>
      </c>
      <c r="AP10" s="276" t="s">
        <v>766</v>
      </c>
      <c r="AQ10" s="276" t="s">
        <v>767</v>
      </c>
      <c r="AR10" s="276" t="s">
        <v>768</v>
      </c>
      <c r="AS10" s="276" t="s">
        <v>769</v>
      </c>
      <c r="AT10" s="276" t="s">
        <v>770</v>
      </c>
      <c r="AU10" s="276" t="s">
        <v>771</v>
      </c>
      <c r="AV10" s="276" t="s">
        <v>772</v>
      </c>
      <c r="AW10" s="276" t="s">
        <v>773</v>
      </c>
      <c r="AX10" s="276" t="s">
        <v>774</v>
      </c>
      <c r="AY10" s="276" t="s">
        <v>775</v>
      </c>
      <c r="AZ10" s="276" t="s">
        <v>776</v>
      </c>
      <c r="BA10" s="276" t="s">
        <v>777</v>
      </c>
      <c r="BB10" s="276" t="s">
        <v>778</v>
      </c>
      <c r="BC10" s="276" t="s">
        <v>779</v>
      </c>
      <c r="BD10" s="276" t="s">
        <v>780</v>
      </c>
      <c r="BE10" s="276" t="s">
        <v>781</v>
      </c>
      <c r="BF10" s="276" t="s">
        <v>782</v>
      </c>
      <c r="BG10" s="276" t="s">
        <v>783</v>
      </c>
      <c r="BH10" s="276" t="s">
        <v>784</v>
      </c>
      <c r="BI10" s="276" t="s">
        <v>785</v>
      </c>
      <c r="BJ10" s="276" t="s">
        <v>786</v>
      </c>
      <c r="BK10" s="276" t="s">
        <v>787</v>
      </c>
      <c r="BL10" s="276" t="s">
        <v>788</v>
      </c>
      <c r="BM10" s="276" t="s">
        <v>789</v>
      </c>
      <c r="BN10" s="276" t="s">
        <v>790</v>
      </c>
      <c r="BO10" s="276" t="s">
        <v>791</v>
      </c>
      <c r="BP10" s="276" t="s">
        <v>792</v>
      </c>
      <c r="BQ10" s="276" t="s">
        <v>793</v>
      </c>
      <c r="BR10" s="276" t="s">
        <v>794</v>
      </c>
      <c r="BS10" s="276" t="s">
        <v>795</v>
      </c>
      <c r="BT10" s="276" t="s">
        <v>796</v>
      </c>
      <c r="BU10" s="276" t="s">
        <v>797</v>
      </c>
      <c r="BV10" s="276" t="s">
        <v>798</v>
      </c>
      <c r="BW10" s="276" t="s">
        <v>799</v>
      </c>
      <c r="BX10" s="276" t="s">
        <v>800</v>
      </c>
      <c r="BY10" s="276" t="s">
        <v>801</v>
      </c>
      <c r="BZ10" s="276" t="s">
        <v>802</v>
      </c>
      <c r="CA10" s="276" t="s">
        <v>803</v>
      </c>
      <c r="CB10" s="276" t="s">
        <v>804</v>
      </c>
      <c r="CC10" s="276" t="s">
        <v>805</v>
      </c>
      <c r="CD10" s="276" t="s">
        <v>806</v>
      </c>
      <c r="CE10" s="276" t="s">
        <v>807</v>
      </c>
      <c r="CF10" s="276" t="s">
        <v>808</v>
      </c>
      <c r="CG10" s="276" t="s">
        <v>809</v>
      </c>
      <c r="CH10" s="276" t="s">
        <v>810</v>
      </c>
      <c r="CI10" s="276" t="s">
        <v>811</v>
      </c>
      <c r="CJ10" s="276" t="s">
        <v>812</v>
      </c>
      <c r="CK10" s="276" t="s">
        <v>813</v>
      </c>
      <c r="CL10" s="276" t="s">
        <v>814</v>
      </c>
      <c r="CM10" s="276" t="s">
        <v>815</v>
      </c>
      <c r="CN10" s="276" t="s">
        <v>816</v>
      </c>
      <c r="CO10" s="276" t="s">
        <v>817</v>
      </c>
      <c r="CP10" s="276" t="s">
        <v>818</v>
      </c>
      <c r="CQ10" s="276" t="s">
        <v>819</v>
      </c>
      <c r="CR10" s="276" t="s">
        <v>820</v>
      </c>
      <c r="CS10" s="276" t="s">
        <v>821</v>
      </c>
      <c r="CT10" s="276" t="s">
        <v>822</v>
      </c>
      <c r="CU10" s="276" t="s">
        <v>823</v>
      </c>
      <c r="CV10" s="276" t="s">
        <v>824</v>
      </c>
      <c r="CW10" s="276" t="s">
        <v>825</v>
      </c>
      <c r="CX10" s="276" t="s">
        <v>826</v>
      </c>
      <c r="CY10" s="276" t="s">
        <v>827</v>
      </c>
      <c r="CZ10" s="276" t="s">
        <v>828</v>
      </c>
      <c r="DA10" s="276" t="s">
        <v>829</v>
      </c>
      <c r="DB10" s="276" t="s">
        <v>830</v>
      </c>
      <c r="DC10" s="276" t="s">
        <v>831</v>
      </c>
      <c r="DD10" s="276" t="s">
        <v>832</v>
      </c>
      <c r="DE10" s="276" t="s">
        <v>833</v>
      </c>
      <c r="DF10" s="276" t="s">
        <v>834</v>
      </c>
      <c r="DG10" s="276" t="s">
        <v>835</v>
      </c>
      <c r="DH10" s="276" t="s">
        <v>836</v>
      </c>
      <c r="DI10" s="276" t="s">
        <v>837</v>
      </c>
      <c r="DJ10" s="276" t="s">
        <v>838</v>
      </c>
      <c r="DK10" s="276" t="s">
        <v>839</v>
      </c>
      <c r="DL10" s="276" t="s">
        <v>840</v>
      </c>
      <c r="DM10" s="276" t="s">
        <v>841</v>
      </c>
      <c r="DN10" s="276" t="s">
        <v>842</v>
      </c>
      <c r="DO10" s="276" t="s">
        <v>843</v>
      </c>
      <c r="DP10" s="276" t="s">
        <v>844</v>
      </c>
      <c r="DQ10" s="276" t="s">
        <v>845</v>
      </c>
      <c r="DR10" s="276" t="s">
        <v>846</v>
      </c>
      <c r="DS10" s="276" t="s">
        <v>847</v>
      </c>
      <c r="DT10" s="276" t="s">
        <v>848</v>
      </c>
      <c r="DU10" s="276" t="s">
        <v>849</v>
      </c>
      <c r="DV10" s="276" t="s">
        <v>850</v>
      </c>
      <c r="DW10" s="276" t="s">
        <v>851</v>
      </c>
      <c r="DX10" s="276" t="s">
        <v>852</v>
      </c>
      <c r="DY10" s="276" t="s">
        <v>853</v>
      </c>
      <c r="DZ10" s="276" t="s">
        <v>854</v>
      </c>
      <c r="EA10" s="276" t="s">
        <v>855</v>
      </c>
      <c r="EB10" s="276" t="s">
        <v>856</v>
      </c>
      <c r="EC10" s="276" t="s">
        <v>857</v>
      </c>
      <c r="ED10" s="276" t="s">
        <v>858</v>
      </c>
      <c r="EE10" s="276" t="s">
        <v>859</v>
      </c>
      <c r="EF10" s="295" t="s">
        <v>860</v>
      </c>
      <c r="EG10" s="295" t="s">
        <v>861</v>
      </c>
      <c r="EH10" s="295" t="s">
        <v>862</v>
      </c>
      <c r="EI10" s="295" t="s">
        <v>863</v>
      </c>
      <c r="EJ10" s="295" t="s">
        <v>864</v>
      </c>
      <c r="EK10" s="295" t="s">
        <v>865</v>
      </c>
      <c r="EL10" s="295" t="s">
        <v>866</v>
      </c>
      <c r="EM10" s="295" t="s">
        <v>867</v>
      </c>
      <c r="EN10" s="295" t="s">
        <v>868</v>
      </c>
      <c r="EO10" s="295" t="s">
        <v>1322</v>
      </c>
      <c r="EP10" s="295" t="s">
        <v>1323</v>
      </c>
      <c r="EQ10" s="295" t="s">
        <v>1324</v>
      </c>
      <c r="ER10" s="295" t="s">
        <v>1325</v>
      </c>
      <c r="ES10" s="295" t="s">
        <v>1326</v>
      </c>
      <c r="ET10" s="295" t="s">
        <v>1327</v>
      </c>
      <c r="EU10" s="295" t="s">
        <v>869</v>
      </c>
      <c r="EV10" s="295" t="s">
        <v>870</v>
      </c>
      <c r="EW10" s="295" t="s">
        <v>871</v>
      </c>
      <c r="EX10" s="295" t="s">
        <v>872</v>
      </c>
      <c r="EY10" s="295" t="s">
        <v>873</v>
      </c>
      <c r="EZ10" s="294" t="s">
        <v>874</v>
      </c>
      <c r="FA10" s="294" t="s">
        <v>1328</v>
      </c>
      <c r="FB10" s="294" t="s">
        <v>1329</v>
      </c>
      <c r="FC10" s="294" t="s">
        <v>1330</v>
      </c>
      <c r="FD10" s="294" t="s">
        <v>1331</v>
      </c>
      <c r="FE10" s="294" t="s">
        <v>1332</v>
      </c>
      <c r="FF10" s="294" t="s">
        <v>1333</v>
      </c>
      <c r="FG10" s="405" t="s">
        <v>875</v>
      </c>
      <c r="FH10" s="405" t="s">
        <v>876</v>
      </c>
      <c r="FI10" s="405" t="s">
        <v>877</v>
      </c>
      <c r="FJ10" s="405" t="s">
        <v>878</v>
      </c>
      <c r="FK10" s="405" t="s">
        <v>879</v>
      </c>
      <c r="FL10" s="294" t="s">
        <v>1339</v>
      </c>
      <c r="FM10" s="294" t="s">
        <v>1340</v>
      </c>
      <c r="FN10" s="294" t="s">
        <v>1341</v>
      </c>
      <c r="FO10" s="294" t="s">
        <v>1342</v>
      </c>
      <c r="FP10" s="294" t="s">
        <v>1343</v>
      </c>
      <c r="FQ10" s="294" t="s">
        <v>1344</v>
      </c>
      <c r="FR10" s="294" t="s">
        <v>1345</v>
      </c>
      <c r="FS10" s="294" t="s">
        <v>1346</v>
      </c>
      <c r="FT10" s="294" t="s">
        <v>1347</v>
      </c>
      <c r="FU10" s="405" t="s">
        <v>1348</v>
      </c>
      <c r="FV10" s="405" t="s">
        <v>1349</v>
      </c>
      <c r="FW10" s="405" t="s">
        <v>1350</v>
      </c>
      <c r="FX10" s="405" t="s">
        <v>1351</v>
      </c>
      <c r="FY10" s="405" t="s">
        <v>1352</v>
      </c>
      <c r="FZ10" s="405" t="s">
        <v>1353</v>
      </c>
      <c r="GA10" s="405" t="s">
        <v>1354</v>
      </c>
      <c r="GB10" s="405" t="s">
        <v>1355</v>
      </c>
      <c r="GC10" s="405" t="s">
        <v>1356</v>
      </c>
      <c r="GD10" s="405" t="s">
        <v>1357</v>
      </c>
      <c r="GE10" s="405" t="s">
        <v>1358</v>
      </c>
      <c r="GF10" s="405" t="s">
        <v>1359</v>
      </c>
      <c r="GG10" s="405" t="s">
        <v>1360</v>
      </c>
      <c r="GH10" s="405" t="s">
        <v>1361</v>
      </c>
      <c r="GI10" s="405" t="s">
        <v>1362</v>
      </c>
      <c r="GJ10" s="405" t="s">
        <v>1363</v>
      </c>
      <c r="GK10" s="405" t="s">
        <v>1364</v>
      </c>
    </row>
    <row r="11" spans="1:255" ht="22.5" customHeight="1" x14ac:dyDescent="0.15">
      <c r="A11" s="270">
        <f>'A.原データ＿問5.（非正規・その他）～問9'!A3</f>
        <v>1</v>
      </c>
      <c r="B11" s="280" t="str">
        <f>'A.原データ＿問5.（非正規・その他）～問9'!B3</f>
        <v/>
      </c>
      <c r="C11" s="280" t="str">
        <f>'A.原データ＿問5.（非正規・その他）～問9'!C3</f>
        <v/>
      </c>
      <c r="D11" s="270">
        <f>'A.原データ＿問5.（非正規・その他）～問9'!D3</f>
        <v>0</v>
      </c>
      <c r="E11" s="270">
        <f>'A.原データ＿問5.（非正規・その他）～問9'!E3</f>
        <v>0</v>
      </c>
      <c r="F11" s="270">
        <f>'A.原データ＿問5.（非正規・その他）～問9'!F3</f>
        <v>0</v>
      </c>
      <c r="G11" s="270">
        <f>'A.原データ＿問5.（非正規・その他）～問9'!G3</f>
        <v>0</v>
      </c>
      <c r="H11" s="270">
        <f>'A.原データ＿問5.（非正規・その他）～問9'!H3</f>
        <v>0</v>
      </c>
      <c r="I11" s="270">
        <f>'A.原データ＿問5.（非正規・その他）～問9'!I3</f>
        <v>0</v>
      </c>
      <c r="J11" s="270">
        <f>'A.原データ＿問5.（非正規・その他）～問9'!J3</f>
        <v>0</v>
      </c>
      <c r="K11" s="270">
        <f>'A.原データ＿問5.（非正規・その他）～問9'!K3</f>
        <v>0</v>
      </c>
      <c r="L11" s="270">
        <f>'A.原データ＿問5.（非正規・その他）～問9'!L3</f>
        <v>0</v>
      </c>
      <c r="M11" s="270">
        <f>'A.原データ＿問5.（非正規・その他）～問9'!M3</f>
        <v>0</v>
      </c>
      <c r="N11" s="270">
        <f>'A.原データ＿問5.（非正規・その他）～問9'!N3</f>
        <v>0</v>
      </c>
      <c r="O11" s="270">
        <f>'A.原データ＿問5.（非正規・その他）～問9'!O3</f>
        <v>0</v>
      </c>
      <c r="P11" s="270">
        <f>'A.原データ＿問5.（非正規・その他）～問9'!P3</f>
        <v>0</v>
      </c>
      <c r="Q11" s="270">
        <f>'A.原データ＿問5.（非正規・その他）～問9'!Q3</f>
        <v>0</v>
      </c>
      <c r="R11" s="270">
        <f>'A.原データ＿問5.（非正規・その他）～問9'!R3</f>
        <v>0</v>
      </c>
      <c r="S11" s="270">
        <f>'A.原データ＿問5.（非正規・その他）～問9'!S3</f>
        <v>0</v>
      </c>
      <c r="T11" s="270">
        <f>'A.原データ＿問5.（非正規・その他）～問9'!T3</f>
        <v>0</v>
      </c>
      <c r="U11" s="270">
        <f>'A.原データ＿問5.（非正規・その他）～問9'!U3</f>
        <v>0</v>
      </c>
      <c r="V11" s="270">
        <f>'A.原データ＿問5.（非正規・その他）～問9'!V3</f>
        <v>0</v>
      </c>
      <c r="W11" s="270">
        <f>'A.原データ＿問5.（非正規・その他）～問9'!W3</f>
        <v>0</v>
      </c>
      <c r="X11" s="270">
        <f>'A.原データ＿問5.（非正規・その他）～問9'!X3</f>
        <v>0</v>
      </c>
      <c r="Y11" s="270">
        <f>'A.原データ＿問5.（非正規・その他）～問9'!Y3</f>
        <v>0</v>
      </c>
      <c r="Z11" s="270">
        <f>'A.原データ＿問5.（非正規・その他）～問9'!Z3</f>
        <v>0</v>
      </c>
      <c r="AA11" s="270">
        <f>'A.原データ＿問5.（非正規・その他）～問9'!AA3</f>
        <v>0</v>
      </c>
      <c r="AB11" s="270">
        <f>'A.原データ＿問5.（非正規・その他）～問9'!AB3</f>
        <v>0</v>
      </c>
      <c r="AC11" s="270">
        <f>'A.原データ＿問5.（非正規・その他）～問9'!AC3</f>
        <v>0</v>
      </c>
      <c r="AD11" s="270">
        <f>'A.原データ＿問5.（非正規・その他）～問9'!AD3</f>
        <v>0</v>
      </c>
      <c r="AE11" s="270">
        <f>'A.原データ＿問5.（非正規・その他）～問9'!AE3</f>
        <v>0</v>
      </c>
      <c r="AF11" s="270">
        <f>'A.原データ＿問5.（非正規・その他）～問9'!AF3</f>
        <v>0</v>
      </c>
      <c r="AG11" s="270">
        <f>'A.原データ＿問5.（非正規・その他）～問9'!AG3</f>
        <v>0</v>
      </c>
      <c r="AH11" s="270">
        <f>'A.原データ＿問5.（非正規・その他）～問9'!AH3</f>
        <v>0</v>
      </c>
      <c r="AI11" s="270">
        <f>'A.原データ＿問5.（非正規・その他）～問9'!AI3</f>
        <v>0</v>
      </c>
      <c r="AJ11" s="270">
        <f>'A.原データ＿問5.（非正規・その他）～問9'!AJ3</f>
        <v>0</v>
      </c>
      <c r="AK11" s="270">
        <f>'A.原データ＿問5.（非正規・その他）～問9'!AK3</f>
        <v>0</v>
      </c>
      <c r="AL11" s="270">
        <f>'A.原データ＿問5.（非正規・その他）～問9'!AL3</f>
        <v>0</v>
      </c>
      <c r="AM11" s="270">
        <f>'A.原データ＿問5.（非正規・その他）～問9'!AM3</f>
        <v>0</v>
      </c>
      <c r="AN11" s="270">
        <f>'A.原データ＿問5.（非正規・その他）～問9'!AN3</f>
        <v>0</v>
      </c>
      <c r="AO11" s="270">
        <f>'A.原データ＿問5.（非正規・その他）～問9'!AO3</f>
        <v>0</v>
      </c>
      <c r="AP11" s="270">
        <f>'A.原データ＿問5.（非正規・その他）～問9'!AP3</f>
        <v>0</v>
      </c>
      <c r="AQ11" s="270">
        <f>'A.原データ＿問5.（非正規・その他）～問9'!AQ3</f>
        <v>0</v>
      </c>
      <c r="AR11" s="270">
        <f>'A.原データ＿問5.（非正規・その他）～問9'!AR3</f>
        <v>0</v>
      </c>
      <c r="AS11" s="270">
        <f>'A.原データ＿問5.（非正規・その他）～問9'!AS3</f>
        <v>0</v>
      </c>
      <c r="AT11" s="270">
        <f>'A.原データ＿問5.（非正規・その他）～問9'!AT3</f>
        <v>0</v>
      </c>
      <c r="AU11" s="270">
        <f>'A.原データ＿問5.（非正規・その他）～問9'!AU3</f>
        <v>0</v>
      </c>
      <c r="AV11" s="270">
        <f>'A.原データ＿問5.（非正規・その他）～問9'!AV3</f>
        <v>0</v>
      </c>
      <c r="AW11" s="270">
        <f>'A.原データ＿問5.（非正規・その他）～問9'!AW3</f>
        <v>0</v>
      </c>
      <c r="AX11" s="270">
        <f>'A.原データ＿問5.（非正規・その他）～問9'!AX3</f>
        <v>0</v>
      </c>
      <c r="AY11" s="270">
        <f>'A.原データ＿問5.（非正規・その他）～問9'!AY3</f>
        <v>0</v>
      </c>
      <c r="AZ11" s="270">
        <f>'A.原データ＿問5.（非正規・その他）～問9'!AZ3</f>
        <v>0</v>
      </c>
      <c r="BA11" s="270">
        <f>'A.原データ＿問5.（非正規・その他）～問9'!BA3</f>
        <v>0</v>
      </c>
      <c r="BB11" s="270">
        <f>'A.原データ＿問5.（非正規・その他）～問9'!BB3</f>
        <v>0</v>
      </c>
      <c r="BC11" s="270">
        <f>'A.原データ＿問5.（非正規・その他）～問9'!BC3</f>
        <v>0</v>
      </c>
      <c r="BD11" s="270">
        <f>'A.原データ＿問5.（非正規・その他）～問9'!BD3</f>
        <v>0</v>
      </c>
      <c r="BE11" s="270">
        <f>'A.原データ＿問5.（非正規・その他）～問9'!BE3</f>
        <v>0</v>
      </c>
      <c r="BF11" s="270">
        <f>'A.原データ＿問5.（非正規・その他）～問9'!BF3</f>
        <v>0</v>
      </c>
      <c r="BG11" s="270">
        <f>'A.原データ＿問5.（非正規・その他）～問9'!BG3</f>
        <v>0</v>
      </c>
      <c r="BH11" s="270">
        <f>'A.原データ＿問5.（非正規・その他）～問9'!BH3</f>
        <v>0</v>
      </c>
      <c r="BI11" s="270">
        <f>'A.原データ＿問5.（非正規・その他）～問9'!BI3</f>
        <v>0</v>
      </c>
      <c r="BJ11" s="270">
        <f>'A.原データ＿問5.（非正規・その他）～問9'!BJ3</f>
        <v>0</v>
      </c>
      <c r="BK11" s="270">
        <f>'A.原データ＿問5.（非正規・その他）～問9'!BK3</f>
        <v>0</v>
      </c>
      <c r="BL11" s="270">
        <f>'A.原データ＿問5.（非正規・その他）～問9'!BL3</f>
        <v>0</v>
      </c>
      <c r="BM11" s="270">
        <f>'A.原データ＿問5.（非正規・その他）～問9'!BM3</f>
        <v>0</v>
      </c>
      <c r="BN11" s="270">
        <f>'A.原データ＿問5.（非正規・その他）～問9'!BN3</f>
        <v>0</v>
      </c>
      <c r="BO11" s="270">
        <f>'A.原データ＿問5.（非正規・その他）～問9'!BO3</f>
        <v>0</v>
      </c>
      <c r="BP11" s="270">
        <f>'A.原データ＿問5.（非正規・その他）～問9'!BP3</f>
        <v>0</v>
      </c>
      <c r="BQ11" s="270">
        <f>'A.原データ＿問5.（非正規・その他）～問9'!BQ3</f>
        <v>0</v>
      </c>
      <c r="BR11" s="270">
        <f>'A.原データ＿問5.（非正規・その他）～問9'!BR3</f>
        <v>0</v>
      </c>
      <c r="BS11" s="270">
        <f>'A.原データ＿問5.（非正規・その他）～問9'!BS3</f>
        <v>0</v>
      </c>
      <c r="BT11" s="270">
        <f>'A.原データ＿問5.（非正規・その他）～問9'!BT3</f>
        <v>0</v>
      </c>
      <c r="BU11" s="270">
        <f>'A.原データ＿問5.（非正規・その他）～問9'!BU3</f>
        <v>0</v>
      </c>
      <c r="BV11" s="270">
        <f>'A.原データ＿問5.（非正規・その他）～問9'!BV3</f>
        <v>0</v>
      </c>
      <c r="BW11" s="270">
        <f>'A.原データ＿問5.（非正規・その他）～問9'!BW3</f>
        <v>0</v>
      </c>
      <c r="BX11" s="270">
        <f>'A.原データ＿問5.（非正規・その他）～問9'!BX3</f>
        <v>0</v>
      </c>
      <c r="BY11" s="270">
        <f>'A.原データ＿問5.（非正規・その他）～問9'!BY3</f>
        <v>0</v>
      </c>
      <c r="BZ11" s="270">
        <f>'A.原データ＿問5.（非正規・その他）～問9'!BZ3</f>
        <v>0</v>
      </c>
      <c r="CA11" s="270">
        <f>'A.原データ＿問5.（非正規・その他）～問9'!CA3</f>
        <v>0</v>
      </c>
      <c r="CB11" s="270">
        <f>'A.原データ＿問5.（非正規・その他）～問9'!CB3</f>
        <v>0</v>
      </c>
      <c r="CC11" s="270">
        <f>'A.原データ＿問5.（非正規・その他）～問9'!CC3</f>
        <v>0</v>
      </c>
      <c r="CD11" s="270">
        <f>'A.原データ＿問5.（非正規・その他）～問9'!CD3</f>
        <v>0</v>
      </c>
      <c r="CE11" s="270">
        <f>'A.原データ＿問5.（非正規・その他）～問9'!CE3</f>
        <v>0</v>
      </c>
      <c r="CF11" s="270">
        <f>'A.原データ＿問5.（非正規・その他）～問9'!CF3</f>
        <v>0</v>
      </c>
      <c r="CG11" s="270">
        <f>'A.原データ＿問5.（非正規・その他）～問9'!CG3</f>
        <v>0</v>
      </c>
      <c r="CH11" s="270">
        <f>'A.原データ＿問5.（非正規・その他）～問9'!CH3</f>
        <v>0</v>
      </c>
      <c r="CI11" s="270">
        <f>'A.原データ＿問5.（非正規・その他）～問9'!CI3</f>
        <v>0</v>
      </c>
      <c r="CJ11" s="270">
        <f>'A.原データ＿問5.（非正規・その他）～問9'!CJ3</f>
        <v>0</v>
      </c>
      <c r="CK11" s="270">
        <f>'A.原データ＿問5.（非正規・その他）～問9'!CK3</f>
        <v>0</v>
      </c>
      <c r="CL11" s="270">
        <f>'A.原データ＿問5.（非正規・その他）～問9'!CL3</f>
        <v>0</v>
      </c>
      <c r="CM11" s="270">
        <f>'A.原データ＿問5.（非正規・その他）～問9'!CM3</f>
        <v>0</v>
      </c>
      <c r="CN11" s="270">
        <f>'A.原データ＿問5.（非正規・その他）～問9'!CN3</f>
        <v>0</v>
      </c>
      <c r="CO11" s="270">
        <f>'A.原データ＿問5.（非正規・その他）～問9'!CO3</f>
        <v>0</v>
      </c>
      <c r="CP11" s="270">
        <f>'A.原データ＿問5.（非正規・その他）～問9'!CP3</f>
        <v>0</v>
      </c>
      <c r="CQ11" s="270">
        <f>'A.原データ＿問5.（非正規・その他）～問9'!CQ3</f>
        <v>0</v>
      </c>
      <c r="CR11" s="270">
        <f>'A.原データ＿問5.（非正規・その他）～問9'!CR3</f>
        <v>0</v>
      </c>
      <c r="CS11" s="270">
        <f>'A.原データ＿問5.（非正規・その他）～問9'!CS3</f>
        <v>0</v>
      </c>
      <c r="CT11" s="270">
        <f>'A.原データ＿問5.（非正規・その他）～問9'!CT3</f>
        <v>0</v>
      </c>
      <c r="CU11" s="270">
        <f>'A.原データ＿問5.（非正規・その他）～問9'!CU3</f>
        <v>0</v>
      </c>
      <c r="CV11" s="270">
        <f>'A.原データ＿問5.（非正規・その他）～問9'!CV3</f>
        <v>0</v>
      </c>
      <c r="CW11" s="270">
        <f>'A.原データ＿問5.（非正規・その他）～問9'!CW3</f>
        <v>0</v>
      </c>
      <c r="CX11" s="270">
        <f>'A.原データ＿問5.（非正規・その他）～問9'!CX3</f>
        <v>0</v>
      </c>
      <c r="CY11" s="270">
        <f>'A.原データ＿問5.（非正規・その他）～問9'!CY3</f>
        <v>0</v>
      </c>
      <c r="CZ11" s="270">
        <f>'A.原データ＿問5.（非正規・その他）～問9'!CZ3</f>
        <v>0</v>
      </c>
      <c r="DA11" s="270">
        <f>'A.原データ＿問5.（非正規・その他）～問9'!DA3</f>
        <v>0</v>
      </c>
      <c r="DB11" s="270">
        <f>'A.原データ＿問5.（非正規・その他）～問9'!DB3</f>
        <v>0</v>
      </c>
      <c r="DC11" s="270">
        <f>'A.原データ＿問5.（非正規・その他）～問9'!DC3</f>
        <v>0</v>
      </c>
      <c r="DD11" s="270">
        <f>'A.原データ＿問5.（非正規・その他）～問9'!DD3</f>
        <v>0</v>
      </c>
      <c r="DE11" s="270">
        <f>'A.原データ＿問5.（非正規・その他）～問9'!DE3</f>
        <v>0</v>
      </c>
      <c r="DF11" s="270">
        <f>'A.原データ＿問5.（非正規・その他）～問9'!DF3</f>
        <v>0</v>
      </c>
      <c r="DG11" s="270">
        <f>'A.原データ＿問5.（非正規・その他）～問9'!DG3</f>
        <v>0</v>
      </c>
      <c r="DH11" s="270">
        <f>'A.原データ＿問5.（非正規・その他）～問9'!DH3</f>
        <v>0</v>
      </c>
      <c r="DI11" s="270">
        <f>'A.原データ＿問5.（非正規・その他）～問9'!DI3</f>
        <v>0</v>
      </c>
      <c r="DJ11" s="270">
        <f>'A.原データ＿問5.（非正規・その他）～問9'!DJ3</f>
        <v>0</v>
      </c>
      <c r="DK11" s="270">
        <f>'A.原データ＿問5.（非正規・その他）～問9'!DK3</f>
        <v>0</v>
      </c>
      <c r="DL11" s="270">
        <f>'A.原データ＿問5.（非正規・その他）～問9'!DL3</f>
        <v>0</v>
      </c>
      <c r="DM11" s="270">
        <f>'A.原データ＿問5.（非正規・その他）～問9'!DM3</f>
        <v>0</v>
      </c>
      <c r="DN11" s="270">
        <f>'A.原データ＿問5.（非正規・その他）～問9'!DN3</f>
        <v>0</v>
      </c>
      <c r="DO11" s="270">
        <f>'A.原データ＿問5.（非正規・その他）～問9'!DO3</f>
        <v>0</v>
      </c>
      <c r="DP11" s="270">
        <f>'A.原データ＿問5.（非正規・その他）～問9'!DP3</f>
        <v>0</v>
      </c>
      <c r="DQ11" s="270">
        <f>'A.原データ＿問5.（非正規・その他）～問9'!DQ3</f>
        <v>0</v>
      </c>
      <c r="DR11" s="270">
        <f>'A.原データ＿問5.（非正規・その他）～問9'!DR3</f>
        <v>0</v>
      </c>
      <c r="DS11" s="270">
        <f>'A.原データ＿問5.（非正規・その他）～問9'!DS3</f>
        <v>0</v>
      </c>
      <c r="DT11" s="270">
        <f>'A.原データ＿問5.（非正規・その他）～問9'!DT3</f>
        <v>0</v>
      </c>
      <c r="DU11" s="270">
        <f>'A.原データ＿問5.（非正規・その他）～問9'!DU3</f>
        <v>0</v>
      </c>
      <c r="DV11" s="270">
        <f>'A.原データ＿問5.（非正規・その他）～問9'!DV3</f>
        <v>0</v>
      </c>
      <c r="DW11" s="270">
        <f>'A.原データ＿問5.（非正規・その他）～問9'!DW3</f>
        <v>0</v>
      </c>
      <c r="DX11" s="270">
        <f>'A.原データ＿問5.（非正規・その他）～問9'!DX3</f>
        <v>0</v>
      </c>
      <c r="DY11" s="270">
        <f>'A.原データ＿問5.（非正規・その他）～問9'!DY3</f>
        <v>0</v>
      </c>
      <c r="DZ11" s="270">
        <f>'A.原データ＿問5.（非正規・その他）～問9'!DZ3</f>
        <v>0</v>
      </c>
      <c r="EA11" s="270">
        <f>'A.原データ＿問5.（非正規・その他）～問9'!EA3</f>
        <v>0</v>
      </c>
      <c r="EB11" s="270">
        <f>'A.原データ＿問5.（非正規・その他）～問9'!EB3</f>
        <v>0</v>
      </c>
      <c r="EC11" s="270">
        <f>'A.原データ＿問5.（非正規・その他）～問9'!EC3</f>
        <v>0</v>
      </c>
      <c r="ED11" s="270">
        <f>'A.原データ＿問5.（非正規・その他）～問9'!ED3</f>
        <v>0</v>
      </c>
      <c r="EE11" s="270">
        <f>'A.原データ＿問5.（非正規・その他）～問9'!EE3</f>
        <v>0</v>
      </c>
      <c r="EF11" s="270">
        <f>'A.原データ＿問5.（非正規・その他）～問9'!EF3</f>
        <v>0</v>
      </c>
      <c r="EG11" s="270">
        <f>'A.原データ＿問5.（非正規・その他）～問9'!EG3</f>
        <v>0</v>
      </c>
      <c r="EH11" s="280" t="str">
        <f>'A.原データ＿問5.（非正規・その他）～問9'!EH3</f>
        <v/>
      </c>
      <c r="EI11" s="270">
        <f>'A.原データ＿問5.（非正規・その他）～問9'!EI3</f>
        <v>0</v>
      </c>
      <c r="EJ11" s="270">
        <f>'A.原データ＿問5.（非正規・その他）～問9'!EJ3</f>
        <v>0</v>
      </c>
      <c r="EK11" s="280" t="str">
        <f>'A.原データ＿問5.（非正規・その他）～問9'!EK3</f>
        <v/>
      </c>
      <c r="EL11" s="270">
        <f>'A.原データ＿問5.（非正規・その他）～問9'!EL3</f>
        <v>0</v>
      </c>
      <c r="EM11" s="270">
        <f>'A.原データ＿問5.（非正規・その他）～問9'!EM3</f>
        <v>0</v>
      </c>
      <c r="EN11" s="280" t="str">
        <f>'A.原データ＿問5.（非正規・その他）～問9'!EN3</f>
        <v/>
      </c>
      <c r="EO11" s="270">
        <f>'A.原データ＿問5.（非正規・その他）～問9'!EO3</f>
        <v>0</v>
      </c>
      <c r="EP11" s="270">
        <f>'A.原データ＿問5.（非正規・その他）～問9'!EP3</f>
        <v>0</v>
      </c>
      <c r="EQ11" s="280" t="str">
        <f>'A.原データ＿問5.（非正規・その他）～問9'!EQ3</f>
        <v/>
      </c>
      <c r="ER11" s="270">
        <f>'A.原データ＿問5.（非正規・その他）～問9'!ER3</f>
        <v>0</v>
      </c>
      <c r="ES11" s="270">
        <f>'A.原データ＿問5.（非正規・その他）～問9'!ES3</f>
        <v>0</v>
      </c>
      <c r="ET11" s="280" t="str">
        <f>'A.原データ＿問5.（非正規・その他）～問9'!ET3</f>
        <v/>
      </c>
      <c r="EU11" s="270">
        <f>'A.原データ＿問5.（非正規・その他）～問9'!EU3</f>
        <v>0</v>
      </c>
      <c r="EV11" s="270">
        <f>'A.原データ＿問5.（非正規・その他）～問9'!EV3</f>
        <v>0</v>
      </c>
      <c r="EW11" s="280" t="str">
        <f>'A.原データ＿問5.（非正規・その他）～問9'!EW3</f>
        <v/>
      </c>
      <c r="EX11" s="270">
        <f>'A.原データ＿問5.（非正規・その他）～問9'!EX3</f>
        <v>0</v>
      </c>
      <c r="EY11" s="270">
        <f>'A.原データ＿問5.（非正規・その他）～問9'!EY3</f>
        <v>0</v>
      </c>
      <c r="EZ11" s="280" t="str">
        <f>'A.原データ＿問5.（非正規・その他）～問9'!EZ3</f>
        <v/>
      </c>
      <c r="FA11" s="270">
        <f>'A.原データ＿問5.（非正規・その他）～問9'!FA3</f>
        <v>0</v>
      </c>
      <c r="FB11" s="270">
        <f>'A.原データ＿問5.（非正規・その他）～問9'!FB3</f>
        <v>0</v>
      </c>
      <c r="FC11" s="280" t="str">
        <f>'A.原データ＿問5.（非正規・その他）～問9'!FC3</f>
        <v/>
      </c>
      <c r="FD11" s="270">
        <f>'A.原データ＿問5.（非正規・その他）～問9'!FD3</f>
        <v>0</v>
      </c>
      <c r="FE11" s="270">
        <f>'A.原データ＿問5.（非正規・その他）～問9'!FE3</f>
        <v>0</v>
      </c>
      <c r="FF11" s="280" t="str">
        <f>'A.原データ＿問5.（非正規・その他）～問9'!FF3</f>
        <v/>
      </c>
      <c r="FG11" s="270">
        <f>'A.原データ＿問5.（非正規・その他）～問9'!FG3</f>
        <v>0</v>
      </c>
      <c r="FH11" s="270">
        <f>'A.原データ＿問5.（非正規・その他）～問9'!FH3</f>
        <v>0</v>
      </c>
      <c r="FI11" s="280" t="str">
        <f>'A.原データ＿問5.（非正規・その他）～問9'!FI3</f>
        <v/>
      </c>
      <c r="FJ11" s="270">
        <f>'A.原データ＿問5.（非正規・その他）～問9'!FJ3</f>
        <v>0</v>
      </c>
      <c r="FK11" s="280" t="str">
        <f>'A.原データ＿問5.（非正規・その他）～問9'!FK3</f>
        <v/>
      </c>
      <c r="FL11" s="270">
        <f>'A.原データ＿問5.（非正規・その他）～問9'!FL3</f>
        <v>0</v>
      </c>
      <c r="FM11" s="270">
        <f>'A.原データ＿問5.（非正規・その他）～問9'!FM3</f>
        <v>0</v>
      </c>
      <c r="FN11" s="270">
        <f>'A.原データ＿問5.（非正規・その他）～問9'!FN3</f>
        <v>0</v>
      </c>
      <c r="FO11" s="270">
        <f>'A.原データ＿問5.（非正規・その他）～問9'!FO3</f>
        <v>0</v>
      </c>
      <c r="FP11" s="270">
        <f>'A.原データ＿問5.（非正規・その他）～問9'!FP3</f>
        <v>0</v>
      </c>
      <c r="FQ11" s="270">
        <f>'A.原データ＿問5.（非正規・その他）～問9'!FQ3</f>
        <v>0</v>
      </c>
      <c r="FR11" s="280" t="str">
        <f>'A.原データ＿問5.（非正規・その他）～問9'!FR3</f>
        <v/>
      </c>
      <c r="FS11" s="270">
        <f>'A.原データ＿問5.（非正規・その他）～問9'!FS3</f>
        <v>0</v>
      </c>
      <c r="FT11" s="280" t="str">
        <f>'A.原データ＿問5.（非正規・その他）～問9'!FT3</f>
        <v/>
      </c>
      <c r="FU11" s="270" t="str">
        <f>'A.原データ＿問5.（非正規・その他）～問9'!FU3</f>
        <v/>
      </c>
      <c r="FV11" s="270" t="str">
        <f>'A.原データ＿問5.（非正規・その他）～問9'!FV3</f>
        <v/>
      </c>
      <c r="FW11" s="270" t="str">
        <f>'A.原データ＿問5.（非正規・その他）～問9'!FW3</f>
        <v/>
      </c>
      <c r="FX11" s="270" t="str">
        <f>'A.原データ＿問5.（非正規・その他）～問9'!FX3</f>
        <v/>
      </c>
      <c r="FY11" s="270" t="str">
        <f>'A.原データ＿問5.（非正規・その他）～問9'!FY3</f>
        <v/>
      </c>
      <c r="FZ11" s="270" t="str">
        <f>'A.原データ＿問5.（非正規・その他）～問9'!FZ3</f>
        <v/>
      </c>
      <c r="GA11" s="270" t="str">
        <f>'A.原データ＿問5.（非正規・その他）～問9'!GA3</f>
        <v/>
      </c>
      <c r="GB11" s="270" t="str">
        <f>'A.原データ＿問5.（非正規・その他）～問9'!GB3</f>
        <v/>
      </c>
      <c r="GC11" s="270" t="str">
        <f>'A.原データ＿問5.（非正規・その他）～問9'!GC3</f>
        <v/>
      </c>
      <c r="GD11" s="270" t="str">
        <f>'A.原データ＿問5.（非正規・その他）～問9'!GD3</f>
        <v/>
      </c>
      <c r="GE11" s="270" t="str">
        <f>'A.原データ＿問5.（非正規・その他）～問9'!GE3</f>
        <v/>
      </c>
      <c r="GF11" s="270" t="str">
        <f>'A.原データ＿問5.（非正規・その他）～問9'!GF3</f>
        <v/>
      </c>
      <c r="GG11" s="270" t="str">
        <f>'A.原データ＿問5.（非正規・その他）～問9'!GG3</f>
        <v/>
      </c>
      <c r="GH11" s="270" t="str">
        <f>'A.原データ＿問5.（非正規・その他）～問9'!GH3</f>
        <v/>
      </c>
      <c r="GI11" s="270" t="str">
        <f>'A.原データ＿問5.（非正規・その他）～問9'!GI3</f>
        <v/>
      </c>
      <c r="GJ11" s="270" t="str">
        <f>'A.原データ＿問5.（非正規・その他）～問9'!GJ3</f>
        <v/>
      </c>
      <c r="GK11" s="270" t="str">
        <f>'A.原データ＿問5.（非正規・その他）～問9'!GK3</f>
        <v/>
      </c>
    </row>
    <row r="15" spans="1:255" x14ac:dyDescent="0.15">
      <c r="A15" s="272"/>
      <c r="B15" s="272">
        <v>1</v>
      </c>
      <c r="C15" s="272">
        <v>2</v>
      </c>
      <c r="D15" s="272">
        <v>3</v>
      </c>
      <c r="E15" s="272">
        <v>4</v>
      </c>
      <c r="F15" s="272">
        <v>5</v>
      </c>
      <c r="G15" s="292">
        <v>6</v>
      </c>
      <c r="H15" s="272">
        <v>7</v>
      </c>
      <c r="I15" s="272">
        <v>8</v>
      </c>
      <c r="J15" s="272">
        <v>9</v>
      </c>
      <c r="K15" s="272">
        <v>10</v>
      </c>
      <c r="L15" s="272">
        <v>11</v>
      </c>
      <c r="M15" s="272">
        <v>12</v>
      </c>
      <c r="N15" s="272">
        <v>13</v>
      </c>
      <c r="O15" s="272">
        <v>14</v>
      </c>
      <c r="P15" s="272">
        <v>15</v>
      </c>
      <c r="Q15" s="272">
        <v>16</v>
      </c>
      <c r="R15" s="272">
        <v>17</v>
      </c>
      <c r="S15" s="272">
        <v>18</v>
      </c>
      <c r="T15" s="272">
        <v>19</v>
      </c>
      <c r="U15" s="272">
        <v>20</v>
      </c>
      <c r="V15" s="272">
        <v>21</v>
      </c>
      <c r="W15" s="272">
        <v>22</v>
      </c>
      <c r="X15" s="272">
        <v>23</v>
      </c>
      <c r="Y15" s="272">
        <v>24</v>
      </c>
      <c r="Z15" s="272">
        <v>25</v>
      </c>
      <c r="AA15" s="272">
        <v>26</v>
      </c>
      <c r="AB15" s="272">
        <v>27</v>
      </c>
      <c r="AC15" s="272">
        <v>28</v>
      </c>
      <c r="AD15" s="272">
        <v>29</v>
      </c>
      <c r="AE15" s="272">
        <v>30</v>
      </c>
      <c r="AF15" s="272">
        <v>31</v>
      </c>
      <c r="AG15" s="272">
        <v>32</v>
      </c>
      <c r="AH15" s="272">
        <v>33</v>
      </c>
      <c r="AI15" s="272">
        <v>34</v>
      </c>
      <c r="AJ15" s="272">
        <v>35</v>
      </c>
      <c r="AK15" s="272">
        <v>36</v>
      </c>
      <c r="AL15" s="272">
        <v>37</v>
      </c>
      <c r="AM15" s="272">
        <v>38</v>
      </c>
      <c r="AN15" s="272">
        <v>39</v>
      </c>
      <c r="AO15" s="272">
        <v>40</v>
      </c>
      <c r="AP15" s="272">
        <v>41</v>
      </c>
      <c r="AQ15" s="272">
        <v>42</v>
      </c>
      <c r="AR15" s="272">
        <v>43</v>
      </c>
      <c r="AS15" s="272">
        <v>44</v>
      </c>
      <c r="AT15" s="272">
        <v>45</v>
      </c>
      <c r="AU15" s="272">
        <v>46</v>
      </c>
      <c r="AV15" s="272">
        <v>47</v>
      </c>
      <c r="AW15" s="272">
        <v>48</v>
      </c>
      <c r="AX15" s="272">
        <v>49</v>
      </c>
      <c r="AY15" s="272">
        <v>50</v>
      </c>
      <c r="AZ15" s="272">
        <v>51</v>
      </c>
      <c r="BA15" s="272">
        <v>52</v>
      </c>
      <c r="BB15" s="272">
        <v>53</v>
      </c>
      <c r="BC15" s="272">
        <v>54</v>
      </c>
      <c r="BD15" s="272">
        <v>55</v>
      </c>
      <c r="BE15" s="272">
        <v>56</v>
      </c>
      <c r="BF15" s="272">
        <v>57</v>
      </c>
      <c r="BG15" s="272">
        <v>58</v>
      </c>
      <c r="BH15" s="272">
        <v>59</v>
      </c>
      <c r="BI15" s="272">
        <v>60</v>
      </c>
      <c r="BJ15" s="272">
        <v>61</v>
      </c>
      <c r="BK15" s="272">
        <v>62</v>
      </c>
      <c r="BL15" s="272">
        <v>63</v>
      </c>
      <c r="BM15" s="272">
        <v>64</v>
      </c>
      <c r="BN15" s="272">
        <v>65</v>
      </c>
      <c r="BO15" s="272">
        <v>66</v>
      </c>
      <c r="BP15" s="272">
        <v>67</v>
      </c>
      <c r="BQ15" s="272">
        <v>68</v>
      </c>
      <c r="BR15" s="272">
        <v>69</v>
      </c>
      <c r="BS15" s="272">
        <v>70</v>
      </c>
      <c r="BT15" s="272">
        <v>71</v>
      </c>
      <c r="BU15" s="272">
        <v>72</v>
      </c>
      <c r="BV15" s="272">
        <v>73</v>
      </c>
      <c r="BW15" s="272">
        <v>74</v>
      </c>
      <c r="BX15" s="272">
        <v>75</v>
      </c>
      <c r="BY15" s="272">
        <v>76</v>
      </c>
      <c r="BZ15" s="272">
        <v>77</v>
      </c>
      <c r="CA15" s="272">
        <v>78</v>
      </c>
      <c r="CB15" s="272">
        <v>79</v>
      </c>
      <c r="CC15" s="272">
        <v>80</v>
      </c>
      <c r="CD15" s="272">
        <v>81</v>
      </c>
      <c r="CE15" s="272">
        <v>82</v>
      </c>
      <c r="CF15" s="272">
        <v>83</v>
      </c>
      <c r="CG15" s="272">
        <v>84</v>
      </c>
      <c r="CH15" s="272">
        <v>85</v>
      </c>
      <c r="CI15" s="272">
        <v>86</v>
      </c>
      <c r="CJ15" s="272">
        <v>87</v>
      </c>
      <c r="CK15" s="272">
        <v>88</v>
      </c>
      <c r="CL15" s="272">
        <v>89</v>
      </c>
      <c r="CM15" s="272">
        <v>90</v>
      </c>
      <c r="CN15" s="272">
        <v>91</v>
      </c>
      <c r="CO15" s="272">
        <v>92</v>
      </c>
      <c r="CP15" s="272">
        <v>93</v>
      </c>
      <c r="CQ15" s="272">
        <v>94</v>
      </c>
      <c r="CR15" s="272">
        <v>95</v>
      </c>
      <c r="CS15" s="272">
        <v>96</v>
      </c>
      <c r="CT15" s="272">
        <v>97</v>
      </c>
      <c r="CU15" s="272">
        <v>98</v>
      </c>
      <c r="CV15" s="272">
        <v>99</v>
      </c>
      <c r="CW15" s="272">
        <v>100</v>
      </c>
      <c r="CX15" s="272">
        <v>101</v>
      </c>
      <c r="CY15" s="272">
        <v>102</v>
      </c>
      <c r="CZ15" s="272">
        <v>103</v>
      </c>
      <c r="DA15" s="272">
        <v>104</v>
      </c>
      <c r="DB15" s="272">
        <v>105</v>
      </c>
      <c r="DC15" s="272">
        <v>106</v>
      </c>
      <c r="DD15" s="272">
        <v>107</v>
      </c>
      <c r="DE15" s="272">
        <v>108</v>
      </c>
      <c r="DF15" s="272">
        <v>109</v>
      </c>
      <c r="DG15" s="272">
        <v>110</v>
      </c>
      <c r="DH15" s="272">
        <v>111</v>
      </c>
      <c r="DI15" s="272">
        <v>112</v>
      </c>
      <c r="DJ15" s="272">
        <v>113</v>
      </c>
      <c r="DK15" s="272">
        <v>114</v>
      </c>
      <c r="DL15" s="272">
        <v>115</v>
      </c>
      <c r="DM15" s="272">
        <v>116</v>
      </c>
      <c r="DN15" s="272">
        <v>117</v>
      </c>
      <c r="DO15" s="272">
        <v>118</v>
      </c>
      <c r="DP15" s="272">
        <v>119</v>
      </c>
      <c r="DQ15" s="272">
        <v>120</v>
      </c>
      <c r="DR15" s="272">
        <v>121</v>
      </c>
      <c r="DS15" s="272">
        <v>122</v>
      </c>
      <c r="DT15" s="272">
        <v>123</v>
      </c>
      <c r="DU15" s="272">
        <v>124</v>
      </c>
      <c r="DV15" s="272">
        <v>125</v>
      </c>
      <c r="DW15" s="291">
        <v>126</v>
      </c>
      <c r="DX15" s="272">
        <v>127</v>
      </c>
      <c r="DY15" s="272">
        <v>128</v>
      </c>
      <c r="DZ15" s="272">
        <v>129</v>
      </c>
      <c r="EA15" s="272">
        <v>130</v>
      </c>
      <c r="EB15" s="272">
        <v>131</v>
      </c>
      <c r="EC15" s="272">
        <v>132</v>
      </c>
      <c r="ED15" s="272">
        <v>133</v>
      </c>
      <c r="EE15" s="272">
        <v>134</v>
      </c>
      <c r="EF15" s="272">
        <v>135</v>
      </c>
      <c r="EG15" s="272">
        <v>136</v>
      </c>
      <c r="EH15" s="272">
        <v>137</v>
      </c>
      <c r="EI15" s="272">
        <v>138</v>
      </c>
      <c r="EJ15" s="272">
        <v>139</v>
      </c>
      <c r="EK15" s="272">
        <v>140</v>
      </c>
      <c r="EL15" s="272">
        <v>141</v>
      </c>
      <c r="EM15" s="272">
        <v>142</v>
      </c>
      <c r="EN15" s="272">
        <v>143</v>
      </c>
      <c r="EO15" s="272">
        <v>144</v>
      </c>
      <c r="EP15" s="272">
        <v>145</v>
      </c>
      <c r="EQ15" s="272">
        <v>146</v>
      </c>
      <c r="ER15" s="272">
        <v>147</v>
      </c>
      <c r="ES15" s="272">
        <v>148</v>
      </c>
      <c r="ET15" s="272">
        <v>149</v>
      </c>
      <c r="EU15" s="272">
        <v>150</v>
      </c>
      <c r="EV15" s="272">
        <v>151</v>
      </c>
      <c r="EW15" s="272">
        <v>152</v>
      </c>
      <c r="EX15" s="272">
        <v>153</v>
      </c>
      <c r="EY15" s="272">
        <v>154</v>
      </c>
      <c r="EZ15" s="272">
        <v>155</v>
      </c>
      <c r="FA15" s="272">
        <v>156</v>
      </c>
      <c r="FB15" s="272">
        <v>157</v>
      </c>
      <c r="FC15" s="272">
        <v>158</v>
      </c>
      <c r="FD15" s="272">
        <v>159</v>
      </c>
      <c r="FE15" s="272">
        <v>160</v>
      </c>
      <c r="FF15" s="272">
        <v>161</v>
      </c>
      <c r="FG15" s="272">
        <v>162</v>
      </c>
      <c r="FH15" s="272">
        <v>163</v>
      </c>
      <c r="FI15" s="272">
        <v>164</v>
      </c>
      <c r="FJ15" s="272">
        <v>165</v>
      </c>
      <c r="FK15" s="272">
        <v>166</v>
      </c>
      <c r="FL15" s="272">
        <v>167</v>
      </c>
      <c r="FM15" s="272">
        <v>168</v>
      </c>
      <c r="FN15" s="272">
        <v>169</v>
      </c>
      <c r="FO15" s="272">
        <v>170</v>
      </c>
      <c r="FP15" s="272">
        <v>171</v>
      </c>
      <c r="FQ15" s="272">
        <v>172</v>
      </c>
      <c r="FR15" s="272">
        <v>173</v>
      </c>
      <c r="FS15" s="272">
        <v>174</v>
      </c>
      <c r="FT15" s="272">
        <v>175</v>
      </c>
      <c r="FU15" s="272">
        <v>176</v>
      </c>
      <c r="FV15" s="272">
        <v>177</v>
      </c>
      <c r="FW15" s="272">
        <v>178</v>
      </c>
      <c r="FX15" s="272">
        <v>179</v>
      </c>
      <c r="FY15" s="272">
        <v>180</v>
      </c>
      <c r="FZ15" s="272">
        <v>181</v>
      </c>
      <c r="GA15" s="272">
        <v>182</v>
      </c>
      <c r="GB15" s="272">
        <v>183</v>
      </c>
      <c r="GC15" s="272">
        <v>184</v>
      </c>
      <c r="GD15" s="272">
        <v>185</v>
      </c>
      <c r="GE15" s="272">
        <v>186</v>
      </c>
      <c r="GF15" s="272">
        <v>187</v>
      </c>
      <c r="GG15" s="272">
        <v>188</v>
      </c>
      <c r="GH15" s="272">
        <v>189</v>
      </c>
      <c r="GI15" s="272">
        <v>190</v>
      </c>
      <c r="GJ15" s="272">
        <v>191</v>
      </c>
      <c r="GK15" s="272">
        <v>192</v>
      </c>
      <c r="GL15" s="272">
        <v>193</v>
      </c>
      <c r="GM15" s="272">
        <v>194</v>
      </c>
      <c r="GN15" s="272">
        <v>195</v>
      </c>
      <c r="GO15" s="272">
        <v>196</v>
      </c>
      <c r="GP15" s="272">
        <v>197</v>
      </c>
      <c r="GQ15" s="272">
        <v>198</v>
      </c>
      <c r="GR15" s="272">
        <v>199</v>
      </c>
      <c r="GS15" s="272">
        <v>200</v>
      </c>
      <c r="GT15" s="272">
        <v>201</v>
      </c>
      <c r="GU15" s="272">
        <v>202</v>
      </c>
      <c r="GV15" s="272">
        <v>203</v>
      </c>
      <c r="GW15" s="272">
        <v>204</v>
      </c>
      <c r="GX15" s="272">
        <v>205</v>
      </c>
      <c r="GY15" s="272">
        <v>206</v>
      </c>
      <c r="GZ15" s="272">
        <v>207</v>
      </c>
      <c r="HA15" s="272">
        <v>208</v>
      </c>
      <c r="HB15" s="272">
        <v>209</v>
      </c>
      <c r="HC15" s="272">
        <v>210</v>
      </c>
      <c r="HD15" s="272">
        <v>211</v>
      </c>
      <c r="HE15" s="272">
        <v>212</v>
      </c>
      <c r="HF15" s="272">
        <v>213</v>
      </c>
      <c r="HG15" s="272">
        <v>214</v>
      </c>
      <c r="HH15" s="272">
        <v>215</v>
      </c>
      <c r="HI15" s="272">
        <v>216</v>
      </c>
      <c r="HJ15" s="272">
        <v>217</v>
      </c>
      <c r="HK15" s="272">
        <v>218</v>
      </c>
      <c r="HL15" s="272">
        <v>219</v>
      </c>
      <c r="HM15" s="272">
        <v>220</v>
      </c>
      <c r="HN15" s="272">
        <v>221</v>
      </c>
      <c r="HO15" s="272">
        <v>222</v>
      </c>
      <c r="HP15" s="272">
        <v>223</v>
      </c>
      <c r="HQ15" s="272">
        <v>224</v>
      </c>
      <c r="HR15" s="272">
        <v>225</v>
      </c>
      <c r="HS15" s="272">
        <v>226</v>
      </c>
      <c r="HT15" s="272">
        <v>227</v>
      </c>
      <c r="HU15" s="272">
        <v>228</v>
      </c>
      <c r="HV15" s="272">
        <v>229</v>
      </c>
      <c r="HW15" s="272">
        <v>230</v>
      </c>
      <c r="HX15" s="272">
        <v>231</v>
      </c>
      <c r="HY15" s="272">
        <v>232</v>
      </c>
      <c r="HZ15" s="272">
        <v>233</v>
      </c>
      <c r="IA15" s="272">
        <v>234</v>
      </c>
      <c r="IB15" s="272">
        <v>235</v>
      </c>
      <c r="IC15" s="272">
        <v>236</v>
      </c>
      <c r="ID15" s="272">
        <v>237</v>
      </c>
      <c r="IE15" s="272">
        <v>238</v>
      </c>
      <c r="IF15" s="272">
        <v>239</v>
      </c>
      <c r="IG15" s="272">
        <v>240</v>
      </c>
      <c r="IH15" s="272">
        <v>241</v>
      </c>
      <c r="II15" s="272">
        <v>242</v>
      </c>
      <c r="IJ15" s="272">
        <v>243</v>
      </c>
      <c r="IK15" s="272">
        <v>244</v>
      </c>
      <c r="IL15" s="272">
        <v>245</v>
      </c>
      <c r="IM15" s="272">
        <v>246</v>
      </c>
      <c r="IN15" s="272">
        <v>247</v>
      </c>
      <c r="IO15" s="272">
        <v>248</v>
      </c>
      <c r="IP15" s="272">
        <v>249</v>
      </c>
      <c r="IQ15" s="272">
        <v>250</v>
      </c>
      <c r="IR15" s="272">
        <v>251</v>
      </c>
      <c r="IS15" s="272">
        <v>252</v>
      </c>
      <c r="IT15" s="272">
        <v>253</v>
      </c>
      <c r="IU15" s="272">
        <v>254</v>
      </c>
    </row>
    <row r="16" spans="1:255" ht="128.25" x14ac:dyDescent="0.15">
      <c r="A16" s="273" t="s">
        <v>511</v>
      </c>
      <c r="B16" s="274" t="s">
        <v>512</v>
      </c>
      <c r="C16" s="275" t="s">
        <v>513</v>
      </c>
      <c r="D16" s="275" t="s">
        <v>514</v>
      </c>
      <c r="E16" s="275" t="s">
        <v>671</v>
      </c>
      <c r="F16" s="275" t="s">
        <v>515</v>
      </c>
      <c r="G16" s="293" t="s">
        <v>1365</v>
      </c>
      <c r="H16" s="293" t="s">
        <v>1366</v>
      </c>
      <c r="I16" s="293" t="s">
        <v>1367</v>
      </c>
      <c r="J16" s="293" t="s">
        <v>1368</v>
      </c>
      <c r="K16" s="293" t="s">
        <v>1369</v>
      </c>
      <c r="L16" s="293" t="s">
        <v>1370</v>
      </c>
      <c r="M16" s="293" t="s">
        <v>1371</v>
      </c>
      <c r="N16" s="293" t="s">
        <v>1372</v>
      </c>
      <c r="O16" s="293" t="s">
        <v>1373</v>
      </c>
      <c r="P16" s="293" t="s">
        <v>1374</v>
      </c>
      <c r="Q16" s="293" t="s">
        <v>1375</v>
      </c>
      <c r="R16" s="293" t="s">
        <v>1376</v>
      </c>
      <c r="S16" s="293" t="s">
        <v>1377</v>
      </c>
      <c r="T16" s="293" t="s">
        <v>1378</v>
      </c>
      <c r="U16" s="293" t="s">
        <v>1379</v>
      </c>
      <c r="V16" s="293" t="s">
        <v>1380</v>
      </c>
      <c r="W16" s="293" t="s">
        <v>1381</v>
      </c>
      <c r="X16" s="293" t="s">
        <v>1382</v>
      </c>
      <c r="Y16" s="293" t="s">
        <v>1383</v>
      </c>
      <c r="Z16" s="293" t="s">
        <v>1384</v>
      </c>
      <c r="AA16" s="293" t="s">
        <v>1385</v>
      </c>
      <c r="AB16" s="293" t="s">
        <v>1386</v>
      </c>
      <c r="AC16" s="293" t="s">
        <v>1387</v>
      </c>
      <c r="AD16" s="293" t="s">
        <v>1388</v>
      </c>
      <c r="AE16" s="293" t="s">
        <v>1389</v>
      </c>
      <c r="AF16" s="293" t="s">
        <v>1390</v>
      </c>
      <c r="AG16" s="293" t="s">
        <v>1391</v>
      </c>
      <c r="AH16" s="293" t="s">
        <v>1392</v>
      </c>
      <c r="AI16" s="293" t="s">
        <v>1393</v>
      </c>
      <c r="AJ16" s="293" t="s">
        <v>1394</v>
      </c>
      <c r="AK16" s="293" t="s">
        <v>1395</v>
      </c>
      <c r="AL16" s="293" t="s">
        <v>1396</v>
      </c>
      <c r="AM16" s="293" t="s">
        <v>1397</v>
      </c>
      <c r="AN16" s="293" t="s">
        <v>1398</v>
      </c>
      <c r="AO16" s="293" t="s">
        <v>1399</v>
      </c>
      <c r="AP16" s="293" t="s">
        <v>1400</v>
      </c>
      <c r="AQ16" s="293" t="s">
        <v>1401</v>
      </c>
      <c r="AR16" s="293" t="s">
        <v>1402</v>
      </c>
      <c r="AS16" s="293" t="s">
        <v>1403</v>
      </c>
      <c r="AT16" s="293" t="s">
        <v>1404</v>
      </c>
      <c r="AU16" s="293" t="s">
        <v>1405</v>
      </c>
      <c r="AV16" s="293" t="s">
        <v>1406</v>
      </c>
      <c r="AW16" s="293" t="s">
        <v>1407</v>
      </c>
      <c r="AX16" s="293" t="s">
        <v>1408</v>
      </c>
      <c r="AY16" s="293" t="s">
        <v>1409</v>
      </c>
      <c r="AZ16" s="293" t="s">
        <v>1410</v>
      </c>
      <c r="BA16" s="293" t="s">
        <v>1411</v>
      </c>
      <c r="BB16" s="293" t="s">
        <v>1412</v>
      </c>
      <c r="BC16" s="293" t="s">
        <v>1413</v>
      </c>
      <c r="BD16" s="293" t="s">
        <v>1414</v>
      </c>
      <c r="BE16" s="293" t="s">
        <v>1415</v>
      </c>
      <c r="BF16" s="293" t="s">
        <v>1416</v>
      </c>
      <c r="BG16" s="293" t="s">
        <v>1417</v>
      </c>
      <c r="BH16" s="293" t="s">
        <v>1418</v>
      </c>
      <c r="BI16" s="293" t="s">
        <v>1419</v>
      </c>
      <c r="BJ16" s="293" t="s">
        <v>1420</v>
      </c>
      <c r="BK16" s="293" t="s">
        <v>1421</v>
      </c>
      <c r="BL16" s="293" t="s">
        <v>1422</v>
      </c>
      <c r="BM16" s="293" t="s">
        <v>1423</v>
      </c>
      <c r="BN16" s="293" t="s">
        <v>1424</v>
      </c>
      <c r="BO16" s="293" t="s">
        <v>1425</v>
      </c>
      <c r="BP16" s="293" t="s">
        <v>1426</v>
      </c>
      <c r="BQ16" s="293" t="s">
        <v>1427</v>
      </c>
      <c r="BR16" s="293" t="s">
        <v>1428</v>
      </c>
      <c r="BS16" s="293" t="s">
        <v>1429</v>
      </c>
      <c r="BT16" s="293" t="s">
        <v>1430</v>
      </c>
      <c r="BU16" s="293" t="s">
        <v>1431</v>
      </c>
      <c r="BV16" s="293" t="s">
        <v>1432</v>
      </c>
      <c r="BW16" s="293" t="s">
        <v>1433</v>
      </c>
      <c r="BX16" s="293" t="s">
        <v>1434</v>
      </c>
      <c r="BY16" s="293" t="s">
        <v>1435</v>
      </c>
      <c r="BZ16" s="293" t="s">
        <v>1436</v>
      </c>
      <c r="CA16" s="293" t="s">
        <v>1437</v>
      </c>
      <c r="CB16" s="293" t="s">
        <v>1438</v>
      </c>
      <c r="CC16" s="293" t="s">
        <v>1439</v>
      </c>
      <c r="CD16" s="293" t="s">
        <v>1440</v>
      </c>
      <c r="CE16" s="293" t="s">
        <v>1441</v>
      </c>
      <c r="CF16" s="293" t="s">
        <v>1442</v>
      </c>
      <c r="CG16" s="293" t="s">
        <v>1443</v>
      </c>
      <c r="CH16" s="293" t="s">
        <v>1444</v>
      </c>
      <c r="CI16" s="293" t="s">
        <v>1445</v>
      </c>
      <c r="CJ16" s="293" t="s">
        <v>1446</v>
      </c>
      <c r="CK16" s="293" t="s">
        <v>1447</v>
      </c>
      <c r="CL16" s="293" t="s">
        <v>1448</v>
      </c>
      <c r="CM16" s="293" t="s">
        <v>1449</v>
      </c>
      <c r="CN16" s="293" t="s">
        <v>1450</v>
      </c>
      <c r="CO16" s="293" t="s">
        <v>1451</v>
      </c>
      <c r="CP16" s="293" t="s">
        <v>1452</v>
      </c>
      <c r="CQ16" s="293" t="s">
        <v>1453</v>
      </c>
      <c r="CR16" s="293" t="s">
        <v>1454</v>
      </c>
      <c r="CS16" s="293" t="s">
        <v>1455</v>
      </c>
      <c r="CT16" s="293" t="s">
        <v>1456</v>
      </c>
      <c r="CU16" s="293" t="s">
        <v>1457</v>
      </c>
      <c r="CV16" s="293" t="s">
        <v>1458</v>
      </c>
      <c r="CW16" s="293" t="s">
        <v>1459</v>
      </c>
      <c r="CX16" s="293" t="s">
        <v>1460</v>
      </c>
      <c r="CY16" s="293" t="s">
        <v>1461</v>
      </c>
      <c r="CZ16" s="293" t="s">
        <v>1462</v>
      </c>
      <c r="DA16" s="293" t="s">
        <v>1463</v>
      </c>
      <c r="DB16" s="293" t="s">
        <v>1464</v>
      </c>
      <c r="DC16" s="293" t="s">
        <v>1465</v>
      </c>
      <c r="DD16" s="293" t="s">
        <v>1466</v>
      </c>
      <c r="DE16" s="293" t="s">
        <v>1467</v>
      </c>
      <c r="DF16" s="293" t="s">
        <v>1468</v>
      </c>
      <c r="DG16" s="293" t="s">
        <v>1469</v>
      </c>
      <c r="DH16" s="293" t="s">
        <v>1470</v>
      </c>
      <c r="DI16" s="293" t="s">
        <v>1471</v>
      </c>
      <c r="DJ16" s="293" t="s">
        <v>1472</v>
      </c>
      <c r="DK16" s="293" t="s">
        <v>1473</v>
      </c>
      <c r="DL16" s="293" t="s">
        <v>1474</v>
      </c>
      <c r="DM16" s="293" t="s">
        <v>1475</v>
      </c>
      <c r="DN16" s="293" t="s">
        <v>1476</v>
      </c>
      <c r="DO16" s="293" t="s">
        <v>1477</v>
      </c>
      <c r="DP16" s="293" t="s">
        <v>1478</v>
      </c>
      <c r="DQ16" s="293" t="s">
        <v>1479</v>
      </c>
      <c r="DR16" s="293" t="s">
        <v>1480</v>
      </c>
      <c r="DS16" s="293" t="s">
        <v>1481</v>
      </c>
      <c r="DT16" s="293" t="s">
        <v>1482</v>
      </c>
      <c r="DU16" s="293" t="s">
        <v>1483</v>
      </c>
      <c r="DV16" s="293" t="s">
        <v>1484</v>
      </c>
      <c r="DW16" s="406" t="s">
        <v>1485</v>
      </c>
      <c r="DX16" s="406" t="s">
        <v>1486</v>
      </c>
      <c r="DY16" s="406" t="s">
        <v>1487</v>
      </c>
      <c r="DZ16" s="406" t="s">
        <v>1488</v>
      </c>
      <c r="EA16" s="406" t="s">
        <v>1489</v>
      </c>
      <c r="EB16" s="406" t="s">
        <v>1490</v>
      </c>
      <c r="EC16" s="406" t="s">
        <v>1491</v>
      </c>
      <c r="ED16" s="406" t="s">
        <v>1492</v>
      </c>
      <c r="EE16" s="406" t="s">
        <v>1493</v>
      </c>
      <c r="EF16" s="406" t="s">
        <v>1494</v>
      </c>
      <c r="EG16" s="406" t="s">
        <v>1495</v>
      </c>
      <c r="EH16" s="406" t="s">
        <v>1496</v>
      </c>
      <c r="EI16" s="406" t="s">
        <v>1497</v>
      </c>
      <c r="EJ16" s="406" t="s">
        <v>1498</v>
      </c>
      <c r="EK16" s="406" t="s">
        <v>1499</v>
      </c>
      <c r="EL16" s="406" t="s">
        <v>1500</v>
      </c>
      <c r="EM16" s="406" t="s">
        <v>1501</v>
      </c>
      <c r="EN16" s="406" t="s">
        <v>1502</v>
      </c>
      <c r="EO16" s="406" t="s">
        <v>1503</v>
      </c>
      <c r="EP16" s="406" t="s">
        <v>1504</v>
      </c>
      <c r="EQ16" s="406" t="s">
        <v>1505</v>
      </c>
      <c r="ER16" s="406" t="s">
        <v>1506</v>
      </c>
      <c r="ES16" s="406" t="s">
        <v>1507</v>
      </c>
      <c r="ET16" s="406" t="s">
        <v>1508</v>
      </c>
      <c r="EU16" s="406" t="s">
        <v>1509</v>
      </c>
      <c r="EV16" s="406" t="s">
        <v>1510</v>
      </c>
      <c r="EW16" s="406" t="s">
        <v>1511</v>
      </c>
      <c r="EX16" s="406" t="s">
        <v>1512</v>
      </c>
      <c r="EY16" s="406" t="s">
        <v>1513</v>
      </c>
      <c r="EZ16" s="406" t="s">
        <v>1514</v>
      </c>
      <c r="FA16" s="406" t="s">
        <v>1515</v>
      </c>
      <c r="FB16" s="406" t="s">
        <v>1516</v>
      </c>
      <c r="FC16" s="406" t="s">
        <v>1517</v>
      </c>
      <c r="FD16" s="406" t="s">
        <v>1518</v>
      </c>
      <c r="FE16" s="406" t="s">
        <v>1519</v>
      </c>
      <c r="FF16" s="406" t="s">
        <v>1520</v>
      </c>
      <c r="FG16" s="406" t="s">
        <v>1521</v>
      </c>
      <c r="FH16" s="406" t="s">
        <v>1522</v>
      </c>
      <c r="FI16" s="406" t="s">
        <v>1523</v>
      </c>
      <c r="FJ16" s="406" t="s">
        <v>1524</v>
      </c>
      <c r="FK16" s="406" t="s">
        <v>1525</v>
      </c>
      <c r="FL16" s="406" t="s">
        <v>1526</v>
      </c>
      <c r="FM16" s="406" t="s">
        <v>1527</v>
      </c>
      <c r="FN16" s="406" t="s">
        <v>1528</v>
      </c>
      <c r="FO16" s="406" t="s">
        <v>1529</v>
      </c>
      <c r="FP16" s="406" t="s">
        <v>1530</v>
      </c>
      <c r="FQ16" s="406" t="s">
        <v>1531</v>
      </c>
      <c r="FR16" s="406" t="s">
        <v>1532</v>
      </c>
      <c r="FS16" s="277" t="s">
        <v>1533</v>
      </c>
      <c r="FT16" s="277" t="s">
        <v>1534</v>
      </c>
      <c r="FU16" s="277" t="s">
        <v>1535</v>
      </c>
      <c r="FV16" s="277" t="s">
        <v>1536</v>
      </c>
      <c r="FW16" s="277" t="s">
        <v>1537</v>
      </c>
      <c r="FX16" s="277" t="s">
        <v>1538</v>
      </c>
      <c r="FY16" s="277" t="s">
        <v>1539</v>
      </c>
      <c r="FZ16" s="277" t="s">
        <v>1540</v>
      </c>
      <c r="GA16" s="277" t="s">
        <v>1541</v>
      </c>
      <c r="GB16" s="277" t="s">
        <v>1542</v>
      </c>
      <c r="GC16" s="277" t="s">
        <v>1543</v>
      </c>
      <c r="GD16" s="277" t="s">
        <v>1544</v>
      </c>
      <c r="GE16" s="277" t="s">
        <v>1545</v>
      </c>
      <c r="GF16" s="277" t="s">
        <v>1546</v>
      </c>
      <c r="GG16" s="277" t="s">
        <v>1547</v>
      </c>
      <c r="GH16" s="277" t="s">
        <v>1548</v>
      </c>
      <c r="GI16" s="277" t="s">
        <v>1549</v>
      </c>
      <c r="GJ16" s="277" t="s">
        <v>1550</v>
      </c>
      <c r="GK16" s="277" t="s">
        <v>1551</v>
      </c>
      <c r="GL16" s="277" t="s">
        <v>1552</v>
      </c>
      <c r="GM16" s="277" t="s">
        <v>1553</v>
      </c>
      <c r="GN16" s="277" t="s">
        <v>1554</v>
      </c>
      <c r="GO16" s="277" t="s">
        <v>1555</v>
      </c>
      <c r="GP16" s="277" t="s">
        <v>1556</v>
      </c>
      <c r="GQ16" s="277" t="s">
        <v>1557</v>
      </c>
      <c r="GR16" s="277" t="s">
        <v>1558</v>
      </c>
      <c r="GS16" s="277" t="s">
        <v>1559</v>
      </c>
      <c r="GT16" s="277" t="s">
        <v>1560</v>
      </c>
      <c r="GU16" s="277" t="s">
        <v>1561</v>
      </c>
      <c r="GV16" s="277" t="s">
        <v>1562</v>
      </c>
      <c r="GW16" s="277" t="s">
        <v>1563</v>
      </c>
      <c r="GX16" s="277" t="s">
        <v>1564</v>
      </c>
      <c r="GY16" s="277" t="s">
        <v>1565</v>
      </c>
      <c r="GZ16" s="277" t="s">
        <v>1566</v>
      </c>
      <c r="HA16" s="277" t="s">
        <v>1567</v>
      </c>
      <c r="HB16" s="277" t="s">
        <v>1568</v>
      </c>
      <c r="HC16" s="277" t="s">
        <v>1569</v>
      </c>
      <c r="HD16" s="277" t="s">
        <v>1570</v>
      </c>
      <c r="HE16" s="277" t="s">
        <v>1571</v>
      </c>
      <c r="HF16" s="277" t="s">
        <v>1572</v>
      </c>
      <c r="HG16" s="277" t="s">
        <v>1573</v>
      </c>
      <c r="HH16" s="277" t="s">
        <v>1574</v>
      </c>
      <c r="HI16" s="277" t="s">
        <v>1575</v>
      </c>
      <c r="HJ16" s="277" t="s">
        <v>1576</v>
      </c>
      <c r="HK16" s="277" t="s">
        <v>1577</v>
      </c>
      <c r="HL16" s="277" t="s">
        <v>1578</v>
      </c>
      <c r="HM16" s="277" t="s">
        <v>1579</v>
      </c>
      <c r="HN16" s="277" t="s">
        <v>1580</v>
      </c>
      <c r="HO16" s="277" t="s">
        <v>1581</v>
      </c>
      <c r="HP16" s="277" t="s">
        <v>1582</v>
      </c>
      <c r="HQ16" s="277" t="s">
        <v>1583</v>
      </c>
      <c r="HR16" s="277" t="s">
        <v>1584</v>
      </c>
      <c r="HS16" s="277" t="s">
        <v>1585</v>
      </c>
      <c r="HT16" s="277" t="s">
        <v>1586</v>
      </c>
      <c r="HU16" s="277" t="s">
        <v>1587</v>
      </c>
      <c r="HV16" s="277" t="s">
        <v>1588</v>
      </c>
      <c r="HW16" s="277" t="s">
        <v>1589</v>
      </c>
      <c r="HX16" s="277" t="s">
        <v>1590</v>
      </c>
      <c r="HY16" s="277" t="s">
        <v>1591</v>
      </c>
      <c r="HZ16" s="277" t="s">
        <v>1592</v>
      </c>
      <c r="IA16" s="277" t="s">
        <v>1593</v>
      </c>
      <c r="IB16" s="277" t="s">
        <v>1594</v>
      </c>
      <c r="IC16" s="277" t="s">
        <v>1595</v>
      </c>
      <c r="ID16" s="277" t="s">
        <v>1596</v>
      </c>
      <c r="IE16" s="277" t="s">
        <v>1597</v>
      </c>
      <c r="IF16" s="277" t="s">
        <v>1598</v>
      </c>
      <c r="IG16" s="277" t="s">
        <v>1599</v>
      </c>
      <c r="IH16" s="277" t="s">
        <v>1600</v>
      </c>
      <c r="II16" s="277" t="s">
        <v>1601</v>
      </c>
      <c r="IJ16" s="277" t="s">
        <v>1602</v>
      </c>
      <c r="IK16" s="277" t="s">
        <v>1603</v>
      </c>
      <c r="IL16" s="277" t="s">
        <v>1604</v>
      </c>
      <c r="IM16" s="277" t="s">
        <v>1605</v>
      </c>
      <c r="IN16" s="277" t="s">
        <v>1606</v>
      </c>
      <c r="IO16" s="277" t="s">
        <v>1607</v>
      </c>
      <c r="IP16" s="277" t="s">
        <v>1608</v>
      </c>
      <c r="IQ16" s="277" t="s">
        <v>1609</v>
      </c>
      <c r="IR16" s="277" t="s">
        <v>1610</v>
      </c>
      <c r="IS16" s="277" t="s">
        <v>1611</v>
      </c>
      <c r="IT16" s="277" t="s">
        <v>1612</v>
      </c>
      <c r="IU16" s="277" t="s">
        <v>1613</v>
      </c>
    </row>
    <row r="17" spans="1:255" ht="22.5" customHeight="1" x14ac:dyDescent="0.15">
      <c r="A17" s="270">
        <f>'B.原データ＿問10～問11.ア-11（50歳代・経験有）'!A3</f>
        <v>1</v>
      </c>
      <c r="B17" s="279" t="str">
        <f>'B.原データ＿問10～問11.ア-11（50歳代・経験有）'!B3</f>
        <v/>
      </c>
      <c r="C17" s="270">
        <f>'B.原データ＿問10～問11.ア-11（50歳代・経験有）'!C3</f>
        <v>0</v>
      </c>
      <c r="D17" s="280" t="str">
        <f>'B.原データ＿問10～問11.ア-11（50歳代・経験有）'!D3</f>
        <v/>
      </c>
      <c r="E17" s="270" t="str">
        <f>'B.原データ＿問10～問11.ア-11（50歳代・経験有）'!E3</f>
        <v/>
      </c>
      <c r="F17" s="270">
        <f>'B.原データ＿問10～問11.ア-11（50歳代・経験有）'!F3</f>
        <v>0</v>
      </c>
      <c r="G17" s="270">
        <f>'B.原データ＿問10～問11.ア-11（50歳代・経験有）'!G3</f>
        <v>0</v>
      </c>
      <c r="H17" s="270">
        <f>'B.原データ＿問10～問11.ア-11（50歳代・経験有）'!H3</f>
        <v>0</v>
      </c>
      <c r="I17" s="270">
        <f>'B.原データ＿問10～問11.ア-11（50歳代・経験有）'!I3</f>
        <v>0</v>
      </c>
      <c r="J17" s="270">
        <f>'B.原データ＿問10～問11.ア-11（50歳代・経験有）'!J3</f>
        <v>0</v>
      </c>
      <c r="K17" s="270">
        <f>'B.原データ＿問10～問11.ア-11（50歳代・経験有）'!K3</f>
        <v>0</v>
      </c>
      <c r="L17" s="270">
        <f>'B.原データ＿問10～問11.ア-11（50歳代・経験有）'!L3</f>
        <v>0</v>
      </c>
      <c r="M17" s="270">
        <f>'B.原データ＿問10～問11.ア-11（50歳代・経験有）'!M3</f>
        <v>0</v>
      </c>
      <c r="N17" s="270">
        <f>'B.原データ＿問10～問11.ア-11（50歳代・経験有）'!N3</f>
        <v>0</v>
      </c>
      <c r="O17" s="270">
        <f>'B.原データ＿問10～問11.ア-11（50歳代・経験有）'!O3</f>
        <v>0</v>
      </c>
      <c r="P17" s="270">
        <f>'B.原データ＿問10～問11.ア-11（50歳代・経験有）'!P3</f>
        <v>0</v>
      </c>
      <c r="Q17" s="270">
        <f>'B.原データ＿問10～問11.ア-11（50歳代・経験有）'!Q3</f>
        <v>0</v>
      </c>
      <c r="R17" s="270">
        <f>'B.原データ＿問10～問11.ア-11（50歳代・経験有）'!R3</f>
        <v>0</v>
      </c>
      <c r="S17" s="270">
        <f>'B.原データ＿問10～問11.ア-11（50歳代・経験有）'!S3</f>
        <v>0</v>
      </c>
      <c r="T17" s="270">
        <f>'B.原データ＿問10～問11.ア-11（50歳代・経験有）'!T3</f>
        <v>0</v>
      </c>
      <c r="U17" s="270">
        <f>'B.原データ＿問10～問11.ア-11（50歳代・経験有）'!U3</f>
        <v>0</v>
      </c>
      <c r="V17" s="270">
        <f>'B.原データ＿問10～問11.ア-11（50歳代・経験有）'!V3</f>
        <v>0</v>
      </c>
      <c r="W17" s="270">
        <f>'B.原データ＿問10～問11.ア-11（50歳代・経験有）'!W3</f>
        <v>0</v>
      </c>
      <c r="X17" s="270">
        <f>'B.原データ＿問10～問11.ア-11（50歳代・経験有）'!X3</f>
        <v>0</v>
      </c>
      <c r="Y17" s="270">
        <f>'B.原データ＿問10～問11.ア-11（50歳代・経験有）'!Y3</f>
        <v>0</v>
      </c>
      <c r="Z17" s="270">
        <f>'B.原データ＿問10～問11.ア-11（50歳代・経験有）'!Z3</f>
        <v>0</v>
      </c>
      <c r="AA17" s="270">
        <f>'B.原データ＿問10～問11.ア-11（50歳代・経験有）'!AA3</f>
        <v>0</v>
      </c>
      <c r="AB17" s="270">
        <f>'B.原データ＿問10～問11.ア-11（50歳代・経験有）'!AB3</f>
        <v>0</v>
      </c>
      <c r="AC17" s="270">
        <f>'B.原データ＿問10～問11.ア-11（50歳代・経験有）'!AC3</f>
        <v>0</v>
      </c>
      <c r="AD17" s="270">
        <f>'B.原データ＿問10～問11.ア-11（50歳代・経験有）'!AD3</f>
        <v>0</v>
      </c>
      <c r="AE17" s="270">
        <f>'B.原データ＿問10～問11.ア-11（50歳代・経験有）'!AE3</f>
        <v>0</v>
      </c>
      <c r="AF17" s="270">
        <f>'B.原データ＿問10～問11.ア-11（50歳代・経験有）'!AF3</f>
        <v>0</v>
      </c>
      <c r="AG17" s="270">
        <f>'B.原データ＿問10～問11.ア-11（50歳代・経験有）'!AG3</f>
        <v>0</v>
      </c>
      <c r="AH17" s="270">
        <f>'B.原データ＿問10～問11.ア-11（50歳代・経験有）'!AH3</f>
        <v>0</v>
      </c>
      <c r="AI17" s="270">
        <f>'B.原データ＿問10～問11.ア-11（50歳代・経験有）'!AI3</f>
        <v>0</v>
      </c>
      <c r="AJ17" s="270">
        <f>'B.原データ＿問10～問11.ア-11（50歳代・経験有）'!AJ3</f>
        <v>0</v>
      </c>
      <c r="AK17" s="270">
        <f>'B.原データ＿問10～問11.ア-11（50歳代・経験有）'!AK3</f>
        <v>0</v>
      </c>
      <c r="AL17" s="270">
        <f>'B.原データ＿問10～問11.ア-11（50歳代・経験有）'!AL3</f>
        <v>0</v>
      </c>
      <c r="AM17" s="270">
        <f>'B.原データ＿問10～問11.ア-11（50歳代・経験有）'!AM3</f>
        <v>0</v>
      </c>
      <c r="AN17" s="270">
        <f>'B.原データ＿問10～問11.ア-11（50歳代・経験有）'!AN3</f>
        <v>0</v>
      </c>
      <c r="AO17" s="270">
        <f>'B.原データ＿問10～問11.ア-11（50歳代・経験有）'!AO3</f>
        <v>0</v>
      </c>
      <c r="AP17" s="270">
        <f>'B.原データ＿問10～問11.ア-11（50歳代・経験有）'!AP3</f>
        <v>0</v>
      </c>
      <c r="AQ17" s="270">
        <f>'B.原データ＿問10～問11.ア-11（50歳代・経験有）'!AQ3</f>
        <v>0</v>
      </c>
      <c r="AR17" s="270">
        <f>'B.原データ＿問10～問11.ア-11（50歳代・経験有）'!AR3</f>
        <v>0</v>
      </c>
      <c r="AS17" s="270">
        <f>'B.原データ＿問10～問11.ア-11（50歳代・経験有）'!AS3</f>
        <v>0</v>
      </c>
      <c r="AT17" s="270">
        <f>'B.原データ＿問10～問11.ア-11（50歳代・経験有）'!AT3</f>
        <v>0</v>
      </c>
      <c r="AU17" s="270">
        <f>'B.原データ＿問10～問11.ア-11（50歳代・経験有）'!AU3</f>
        <v>0</v>
      </c>
      <c r="AV17" s="270">
        <f>'B.原データ＿問10～問11.ア-11（50歳代・経験有）'!AV3</f>
        <v>0</v>
      </c>
      <c r="AW17" s="270">
        <f>'B.原データ＿問10～問11.ア-11（50歳代・経験有）'!AW3</f>
        <v>0</v>
      </c>
      <c r="AX17" s="270">
        <f>'B.原データ＿問10～問11.ア-11（50歳代・経験有）'!AX3</f>
        <v>0</v>
      </c>
      <c r="AY17" s="270">
        <f>'B.原データ＿問10～問11.ア-11（50歳代・経験有）'!AY3</f>
        <v>0</v>
      </c>
      <c r="AZ17" s="270">
        <f>'B.原データ＿問10～問11.ア-11（50歳代・経験有）'!AZ3</f>
        <v>0</v>
      </c>
      <c r="BA17" s="270">
        <f>'B.原データ＿問10～問11.ア-11（50歳代・経験有）'!BA3</f>
        <v>0</v>
      </c>
      <c r="BB17" s="270">
        <f>'B.原データ＿問10～問11.ア-11（50歳代・経験有）'!BB3</f>
        <v>0</v>
      </c>
      <c r="BC17" s="270">
        <f>'B.原データ＿問10～問11.ア-11（50歳代・経験有）'!BC3</f>
        <v>0</v>
      </c>
      <c r="BD17" s="270">
        <f>'B.原データ＿問10～問11.ア-11（50歳代・経験有）'!BD3</f>
        <v>0</v>
      </c>
      <c r="BE17" s="270">
        <f>'B.原データ＿問10～問11.ア-11（50歳代・経験有）'!BE3</f>
        <v>0</v>
      </c>
      <c r="BF17" s="270">
        <f>'B.原データ＿問10～問11.ア-11（50歳代・経験有）'!BF3</f>
        <v>0</v>
      </c>
      <c r="BG17" s="270">
        <f>'B.原データ＿問10～問11.ア-11（50歳代・経験有）'!BG3</f>
        <v>0</v>
      </c>
      <c r="BH17" s="270">
        <f>'B.原データ＿問10～問11.ア-11（50歳代・経験有）'!BH3</f>
        <v>0</v>
      </c>
      <c r="BI17" s="270">
        <f>'B.原データ＿問10～問11.ア-11（50歳代・経験有）'!BI3</f>
        <v>0</v>
      </c>
      <c r="BJ17" s="270">
        <f>'B.原データ＿問10～問11.ア-11（50歳代・経験有）'!BJ3</f>
        <v>0</v>
      </c>
      <c r="BK17" s="270">
        <f>'B.原データ＿問10～問11.ア-11（50歳代・経験有）'!BK3</f>
        <v>0</v>
      </c>
      <c r="BL17" s="270">
        <f>'B.原データ＿問10～問11.ア-11（50歳代・経験有）'!BL3</f>
        <v>0</v>
      </c>
      <c r="BM17" s="270">
        <f>'B.原データ＿問10～問11.ア-11（50歳代・経験有）'!BM3</f>
        <v>0</v>
      </c>
      <c r="BN17" s="270">
        <f>'B.原データ＿問10～問11.ア-11（50歳代・経験有）'!BN3</f>
        <v>0</v>
      </c>
      <c r="BO17" s="270">
        <f>'B.原データ＿問10～問11.ア-11（50歳代・経験有）'!BO3</f>
        <v>0</v>
      </c>
      <c r="BP17" s="270">
        <f>'B.原データ＿問10～問11.ア-11（50歳代・経験有）'!BP3</f>
        <v>0</v>
      </c>
      <c r="BQ17" s="270">
        <f>'B.原データ＿問10～問11.ア-11（50歳代・経験有）'!BQ3</f>
        <v>0</v>
      </c>
      <c r="BR17" s="270">
        <f>'B.原データ＿問10～問11.ア-11（50歳代・経験有）'!BR3</f>
        <v>0</v>
      </c>
      <c r="BS17" s="270">
        <f>'B.原データ＿問10～問11.ア-11（50歳代・経験有）'!BS3</f>
        <v>0</v>
      </c>
      <c r="BT17" s="270">
        <f>'B.原データ＿問10～問11.ア-11（50歳代・経験有）'!BT3</f>
        <v>0</v>
      </c>
      <c r="BU17" s="270">
        <f>'B.原データ＿問10～問11.ア-11（50歳代・経験有）'!BU3</f>
        <v>0</v>
      </c>
      <c r="BV17" s="270">
        <f>'B.原データ＿問10～問11.ア-11（50歳代・経験有）'!BV3</f>
        <v>0</v>
      </c>
      <c r="BW17" s="270">
        <f>'B.原データ＿問10～問11.ア-11（50歳代・経験有）'!BW3</f>
        <v>0</v>
      </c>
      <c r="BX17" s="270">
        <f>'B.原データ＿問10～問11.ア-11（50歳代・経験有）'!BX3</f>
        <v>0</v>
      </c>
      <c r="BY17" s="270">
        <f>'B.原データ＿問10～問11.ア-11（50歳代・経験有）'!BY3</f>
        <v>0</v>
      </c>
      <c r="BZ17" s="270">
        <f>'B.原データ＿問10～問11.ア-11（50歳代・経験有）'!BZ3</f>
        <v>0</v>
      </c>
      <c r="CA17" s="270">
        <f>'B.原データ＿問10～問11.ア-11（50歳代・経験有）'!CA3</f>
        <v>0</v>
      </c>
      <c r="CB17" s="270">
        <f>'B.原データ＿問10～問11.ア-11（50歳代・経験有）'!CB3</f>
        <v>0</v>
      </c>
      <c r="CC17" s="270">
        <f>'B.原データ＿問10～問11.ア-11（50歳代・経験有）'!CC3</f>
        <v>0</v>
      </c>
      <c r="CD17" s="270">
        <f>'B.原データ＿問10～問11.ア-11（50歳代・経験有）'!CD3</f>
        <v>0</v>
      </c>
      <c r="CE17" s="270">
        <f>'B.原データ＿問10～問11.ア-11（50歳代・経験有）'!CE3</f>
        <v>0</v>
      </c>
      <c r="CF17" s="270">
        <f>'B.原データ＿問10～問11.ア-11（50歳代・経験有）'!CF3</f>
        <v>0</v>
      </c>
      <c r="CG17" s="270">
        <f>'B.原データ＿問10～問11.ア-11（50歳代・経験有）'!CG3</f>
        <v>0</v>
      </c>
      <c r="CH17" s="270">
        <f>'B.原データ＿問10～問11.ア-11（50歳代・経験有）'!CH3</f>
        <v>0</v>
      </c>
      <c r="CI17" s="270">
        <f>'B.原データ＿問10～問11.ア-11（50歳代・経験有）'!CI3</f>
        <v>0</v>
      </c>
      <c r="CJ17" s="270">
        <f>'B.原データ＿問10～問11.ア-11（50歳代・経験有）'!CJ3</f>
        <v>0</v>
      </c>
      <c r="CK17" s="270">
        <f>'B.原データ＿問10～問11.ア-11（50歳代・経験有）'!CK3</f>
        <v>0</v>
      </c>
      <c r="CL17" s="270">
        <f>'B.原データ＿問10～問11.ア-11（50歳代・経験有）'!CL3</f>
        <v>0</v>
      </c>
      <c r="CM17" s="270">
        <f>'B.原データ＿問10～問11.ア-11（50歳代・経験有）'!CM3</f>
        <v>0</v>
      </c>
      <c r="CN17" s="270">
        <f>'B.原データ＿問10～問11.ア-11（50歳代・経験有）'!CN3</f>
        <v>0</v>
      </c>
      <c r="CO17" s="270">
        <f>'B.原データ＿問10～問11.ア-11（50歳代・経験有）'!CO3</f>
        <v>0</v>
      </c>
      <c r="CP17" s="270">
        <f>'B.原データ＿問10～問11.ア-11（50歳代・経験有）'!CP3</f>
        <v>0</v>
      </c>
      <c r="CQ17" s="270">
        <f>'B.原データ＿問10～問11.ア-11（50歳代・経験有）'!CQ3</f>
        <v>0</v>
      </c>
      <c r="CR17" s="270">
        <f>'B.原データ＿問10～問11.ア-11（50歳代・経験有）'!CR3</f>
        <v>0</v>
      </c>
      <c r="CS17" s="270">
        <f>'B.原データ＿問10～問11.ア-11（50歳代・経験有）'!CS3</f>
        <v>0</v>
      </c>
      <c r="CT17" s="270">
        <f>'B.原データ＿問10～問11.ア-11（50歳代・経験有）'!CT3</f>
        <v>0</v>
      </c>
      <c r="CU17" s="270">
        <f>'B.原データ＿問10～問11.ア-11（50歳代・経験有）'!CU3</f>
        <v>0</v>
      </c>
      <c r="CV17" s="270">
        <f>'B.原データ＿問10～問11.ア-11（50歳代・経験有）'!CV3</f>
        <v>0</v>
      </c>
      <c r="CW17" s="270">
        <f>'B.原データ＿問10～問11.ア-11（50歳代・経験有）'!CW3</f>
        <v>0</v>
      </c>
      <c r="CX17" s="270">
        <f>'B.原データ＿問10～問11.ア-11（50歳代・経験有）'!CX3</f>
        <v>0</v>
      </c>
      <c r="CY17" s="270">
        <f>'B.原データ＿問10～問11.ア-11（50歳代・経験有）'!CY3</f>
        <v>0</v>
      </c>
      <c r="CZ17" s="270">
        <f>'B.原データ＿問10～問11.ア-11（50歳代・経験有）'!CZ3</f>
        <v>0</v>
      </c>
      <c r="DA17" s="270">
        <f>'B.原データ＿問10～問11.ア-11（50歳代・経験有）'!DA3</f>
        <v>0</v>
      </c>
      <c r="DB17" s="270">
        <f>'B.原データ＿問10～問11.ア-11（50歳代・経験有）'!DB3</f>
        <v>0</v>
      </c>
      <c r="DC17" s="270">
        <f>'B.原データ＿問10～問11.ア-11（50歳代・経験有）'!DC3</f>
        <v>0</v>
      </c>
      <c r="DD17" s="270">
        <f>'B.原データ＿問10～問11.ア-11（50歳代・経験有）'!DD3</f>
        <v>0</v>
      </c>
      <c r="DE17" s="270">
        <f>'B.原データ＿問10～問11.ア-11（50歳代・経験有）'!DE3</f>
        <v>0</v>
      </c>
      <c r="DF17" s="270">
        <f>'B.原データ＿問10～問11.ア-11（50歳代・経験有）'!DF3</f>
        <v>0</v>
      </c>
      <c r="DG17" s="270">
        <f>'B.原データ＿問10～問11.ア-11（50歳代・経験有）'!DG3</f>
        <v>0</v>
      </c>
      <c r="DH17" s="270">
        <f>'B.原データ＿問10～問11.ア-11（50歳代・経験有）'!DH3</f>
        <v>0</v>
      </c>
      <c r="DI17" s="270">
        <f>'B.原データ＿問10～問11.ア-11（50歳代・経験有）'!DI3</f>
        <v>0</v>
      </c>
      <c r="DJ17" s="270">
        <f>'B.原データ＿問10～問11.ア-11（50歳代・経験有）'!DJ3</f>
        <v>0</v>
      </c>
      <c r="DK17" s="270">
        <f>'B.原データ＿問10～問11.ア-11（50歳代・経験有）'!DK3</f>
        <v>0</v>
      </c>
      <c r="DL17" s="270">
        <f>'B.原データ＿問10～問11.ア-11（50歳代・経験有）'!DL3</f>
        <v>0</v>
      </c>
      <c r="DM17" s="270">
        <f>'B.原データ＿問10～問11.ア-11（50歳代・経験有）'!DM3</f>
        <v>0</v>
      </c>
      <c r="DN17" s="270">
        <f>'B.原データ＿問10～問11.ア-11（50歳代・経験有）'!DN3</f>
        <v>0</v>
      </c>
      <c r="DO17" s="270">
        <f>'B.原データ＿問10～問11.ア-11（50歳代・経験有）'!DO3</f>
        <v>0</v>
      </c>
      <c r="DP17" s="270">
        <f>'B.原データ＿問10～問11.ア-11（50歳代・経験有）'!DP3</f>
        <v>0</v>
      </c>
      <c r="DQ17" s="270">
        <f>'B.原データ＿問10～問11.ア-11（50歳代・経験有）'!DQ3</f>
        <v>0</v>
      </c>
      <c r="DR17" s="270">
        <f>'B.原データ＿問10～問11.ア-11（50歳代・経験有）'!DR3</f>
        <v>0</v>
      </c>
      <c r="DS17" s="270">
        <f>'B.原データ＿問10～問11.ア-11（50歳代・経験有）'!DS3</f>
        <v>0</v>
      </c>
      <c r="DT17" s="270">
        <f>'B.原データ＿問10～問11.ア-11（50歳代・経験有）'!DT3</f>
        <v>0</v>
      </c>
      <c r="DU17" s="270">
        <f>'B.原データ＿問10～問11.ア-11（50歳代・経験有）'!DU3</f>
        <v>0</v>
      </c>
      <c r="DV17" s="270">
        <f>'B.原データ＿問10～問11.ア-11（50歳代・経験有）'!DV3</f>
        <v>0</v>
      </c>
      <c r="DW17" s="270">
        <f>'B.原データ＿問10～問11.ア-11（50歳代・経験有）'!DW3</f>
        <v>0</v>
      </c>
      <c r="DX17" s="270">
        <f>'B.原データ＿問10～問11.ア-11（50歳代・経験有）'!DX3</f>
        <v>0</v>
      </c>
      <c r="DY17" s="270">
        <f>'B.原データ＿問10～問11.ア-11（50歳代・経験有）'!DY3</f>
        <v>0</v>
      </c>
      <c r="DZ17" s="270">
        <f>'B.原データ＿問10～問11.ア-11（50歳代・経験有）'!DZ3</f>
        <v>0</v>
      </c>
      <c r="EA17" s="270">
        <f>'B.原データ＿問10～問11.ア-11（50歳代・経験有）'!EA3</f>
        <v>0</v>
      </c>
      <c r="EB17" s="270">
        <f>'B.原データ＿問10～問11.ア-11（50歳代・経験有）'!EB3</f>
        <v>0</v>
      </c>
      <c r="EC17" s="270">
        <f>'B.原データ＿問10～問11.ア-11（50歳代・経験有）'!EC3</f>
        <v>0</v>
      </c>
      <c r="ED17" s="270">
        <f>'B.原データ＿問10～問11.ア-11（50歳代・経験有）'!ED3</f>
        <v>0</v>
      </c>
      <c r="EE17" s="270">
        <f>'B.原データ＿問10～問11.ア-11（50歳代・経験有）'!EE3</f>
        <v>0</v>
      </c>
      <c r="EF17" s="270">
        <f>'B.原データ＿問10～問11.ア-11（50歳代・経験有）'!EF3</f>
        <v>0</v>
      </c>
      <c r="EG17" s="270">
        <f>'B.原データ＿問10～問11.ア-11（50歳代・経験有）'!EG3</f>
        <v>0</v>
      </c>
      <c r="EH17" s="270">
        <f>'B.原データ＿問10～問11.ア-11（50歳代・経験有）'!EH3</f>
        <v>0</v>
      </c>
      <c r="EI17" s="270">
        <f>'B.原データ＿問10～問11.ア-11（50歳代・経験有）'!EI3</f>
        <v>0</v>
      </c>
      <c r="EJ17" s="270">
        <f>'B.原データ＿問10～問11.ア-11（50歳代・経験有）'!EJ3</f>
        <v>0</v>
      </c>
      <c r="EK17" s="270">
        <f>'B.原データ＿問10～問11.ア-11（50歳代・経験有）'!EK3</f>
        <v>0</v>
      </c>
      <c r="EL17" s="270">
        <f>'B.原データ＿問10～問11.ア-11（50歳代・経験有）'!EL3</f>
        <v>0</v>
      </c>
      <c r="EM17" s="270">
        <f>'B.原データ＿問10～問11.ア-11（50歳代・経験有）'!EM3</f>
        <v>0</v>
      </c>
      <c r="EN17" s="270">
        <f>'B.原データ＿問10～問11.ア-11（50歳代・経験有）'!EN3</f>
        <v>0</v>
      </c>
      <c r="EO17" s="270">
        <f>'B.原データ＿問10～問11.ア-11（50歳代・経験有）'!EO3</f>
        <v>0</v>
      </c>
      <c r="EP17" s="270">
        <f>'B.原データ＿問10～問11.ア-11（50歳代・経験有）'!EP3</f>
        <v>0</v>
      </c>
      <c r="EQ17" s="270">
        <f>'B.原データ＿問10～問11.ア-11（50歳代・経験有）'!EQ3</f>
        <v>0</v>
      </c>
      <c r="ER17" s="270">
        <f>'B.原データ＿問10～問11.ア-11（50歳代・経験有）'!ER3</f>
        <v>0</v>
      </c>
      <c r="ES17" s="270">
        <f>'B.原データ＿問10～問11.ア-11（50歳代・経験有）'!ES3</f>
        <v>0</v>
      </c>
      <c r="ET17" s="270">
        <f>'B.原データ＿問10～問11.ア-11（50歳代・経験有）'!ET3</f>
        <v>0</v>
      </c>
      <c r="EU17" s="270">
        <f>'B.原データ＿問10～問11.ア-11（50歳代・経験有）'!EU3</f>
        <v>0</v>
      </c>
      <c r="EV17" s="270">
        <f>'B.原データ＿問10～問11.ア-11（50歳代・経験有）'!EV3</f>
        <v>0</v>
      </c>
      <c r="EW17" s="270">
        <f>'B.原データ＿問10～問11.ア-11（50歳代・経験有）'!EW3</f>
        <v>0</v>
      </c>
      <c r="EX17" s="270">
        <f>'B.原データ＿問10～問11.ア-11（50歳代・経験有）'!EX3</f>
        <v>0</v>
      </c>
      <c r="EY17" s="270">
        <f>'B.原データ＿問10～問11.ア-11（50歳代・経験有）'!EY3</f>
        <v>0</v>
      </c>
      <c r="EZ17" s="270">
        <f>'B.原データ＿問10～問11.ア-11（50歳代・経験有）'!EZ3</f>
        <v>0</v>
      </c>
      <c r="FA17" s="270">
        <f>'B.原データ＿問10～問11.ア-11（50歳代・経験有）'!FA3</f>
        <v>0</v>
      </c>
      <c r="FB17" s="270">
        <f>'B.原データ＿問10～問11.ア-11（50歳代・経験有）'!FB3</f>
        <v>0</v>
      </c>
      <c r="FC17" s="270">
        <f>'B.原データ＿問10～問11.ア-11（50歳代・経験有）'!FC3</f>
        <v>0</v>
      </c>
      <c r="FD17" s="270">
        <f>'B.原データ＿問10～問11.ア-11（50歳代・経験有）'!FD3</f>
        <v>0</v>
      </c>
      <c r="FE17" s="270">
        <f>'B.原データ＿問10～問11.ア-11（50歳代・経験有）'!FE3</f>
        <v>0</v>
      </c>
      <c r="FF17" s="270">
        <f>'B.原データ＿問10～問11.ア-11（50歳代・経験有）'!FF3</f>
        <v>0</v>
      </c>
      <c r="FG17" s="270">
        <f>'B.原データ＿問10～問11.ア-11（50歳代・経験有）'!FG3</f>
        <v>0</v>
      </c>
      <c r="FH17" s="270">
        <f>'B.原データ＿問10～問11.ア-11（50歳代・経験有）'!FH3</f>
        <v>0</v>
      </c>
      <c r="FI17" s="270">
        <f>'B.原データ＿問10～問11.ア-11（50歳代・経験有）'!FI3</f>
        <v>0</v>
      </c>
      <c r="FJ17" s="270">
        <f>'B.原データ＿問10～問11.ア-11（50歳代・経験有）'!FJ3</f>
        <v>0</v>
      </c>
      <c r="FK17" s="270">
        <f>'B.原データ＿問10～問11.ア-11（50歳代・経験有）'!FK3</f>
        <v>0</v>
      </c>
      <c r="FL17" s="270">
        <f>'B.原データ＿問10～問11.ア-11（50歳代・経験有）'!FL3</f>
        <v>0</v>
      </c>
      <c r="FM17" s="270">
        <f>'B.原データ＿問10～問11.ア-11（50歳代・経験有）'!FM3</f>
        <v>0</v>
      </c>
      <c r="FN17" s="270">
        <f>'B.原データ＿問10～問11.ア-11（50歳代・経験有）'!FN3</f>
        <v>0</v>
      </c>
      <c r="FO17" s="270">
        <f>'B.原データ＿問10～問11.ア-11（50歳代・経験有）'!FO3</f>
        <v>0</v>
      </c>
      <c r="FP17" s="270">
        <f>'B.原データ＿問10～問11.ア-11（50歳代・経験有）'!FP3</f>
        <v>0</v>
      </c>
      <c r="FQ17" s="270">
        <f>'B.原データ＿問10～問11.ア-11（50歳代・経験有）'!FQ3</f>
        <v>0</v>
      </c>
      <c r="FR17" s="270">
        <f>'B.原データ＿問10～問11.ア-11（50歳代・経験有）'!FR3</f>
        <v>0</v>
      </c>
      <c r="FS17" s="270">
        <f>'B.原データ＿問10～問11.ア-11（50歳代・経験有）'!FS3</f>
        <v>0</v>
      </c>
      <c r="FT17" s="270">
        <f>'B.原データ＿問10～問11.ア-11（50歳代・経験有）'!FT3</f>
        <v>0</v>
      </c>
      <c r="FU17" s="270">
        <f>'B.原データ＿問10～問11.ア-11（50歳代・経験有）'!FU3</f>
        <v>0</v>
      </c>
      <c r="FV17" s="270">
        <f>'B.原データ＿問10～問11.ア-11（50歳代・経験有）'!FV3</f>
        <v>0</v>
      </c>
      <c r="FW17" s="270">
        <f>'B.原データ＿問10～問11.ア-11（50歳代・経験有）'!FW3</f>
        <v>0</v>
      </c>
      <c r="FX17" s="270">
        <f>'B.原データ＿問10～問11.ア-11（50歳代・経験有）'!FX3</f>
        <v>0</v>
      </c>
      <c r="FY17" s="270">
        <f>'B.原データ＿問10～問11.ア-11（50歳代・経験有）'!FY3</f>
        <v>0</v>
      </c>
      <c r="FZ17" s="270">
        <f>'B.原データ＿問10～問11.ア-11（50歳代・経験有）'!FZ3</f>
        <v>0</v>
      </c>
      <c r="GA17" s="270">
        <f>'B.原データ＿問10～問11.ア-11（50歳代・経験有）'!GA3</f>
        <v>0</v>
      </c>
      <c r="GB17" s="270">
        <f>'B.原データ＿問10～問11.ア-11（50歳代・経験有）'!GB3</f>
        <v>0</v>
      </c>
      <c r="GC17" s="270">
        <f>'B.原データ＿問10～問11.ア-11（50歳代・経験有）'!GC3</f>
        <v>0</v>
      </c>
      <c r="GD17" s="270">
        <f>'B.原データ＿問10～問11.ア-11（50歳代・経験有）'!GD3</f>
        <v>0</v>
      </c>
      <c r="GE17" s="270">
        <f>'B.原データ＿問10～問11.ア-11（50歳代・経験有）'!GE3</f>
        <v>0</v>
      </c>
      <c r="GF17" s="270">
        <f>'B.原データ＿問10～問11.ア-11（50歳代・経験有）'!GF3</f>
        <v>0</v>
      </c>
      <c r="GG17" s="270">
        <f>'B.原データ＿問10～問11.ア-11（50歳代・経験有）'!GG3</f>
        <v>0</v>
      </c>
      <c r="GH17" s="270">
        <f>'B.原データ＿問10～問11.ア-11（50歳代・経験有）'!GH3</f>
        <v>0</v>
      </c>
      <c r="GI17" s="270">
        <f>'B.原データ＿問10～問11.ア-11（50歳代・経験有）'!GI3</f>
        <v>0</v>
      </c>
      <c r="GJ17" s="270">
        <f>'B.原データ＿問10～問11.ア-11（50歳代・経験有）'!GJ3</f>
        <v>0</v>
      </c>
      <c r="GK17" s="270">
        <f>'B.原データ＿問10～問11.ア-11（50歳代・経験有）'!GK3</f>
        <v>0</v>
      </c>
      <c r="GL17" s="270">
        <f>'B.原データ＿問10～問11.ア-11（50歳代・経験有）'!GL3</f>
        <v>0</v>
      </c>
      <c r="GM17" s="270">
        <f>'B.原データ＿問10～問11.ア-11（50歳代・経験有）'!GM3</f>
        <v>0</v>
      </c>
      <c r="GN17" s="270">
        <f>'B.原データ＿問10～問11.ア-11（50歳代・経験有）'!GN3</f>
        <v>0</v>
      </c>
      <c r="GO17" s="270">
        <f>'B.原データ＿問10～問11.ア-11（50歳代・経験有）'!GO3</f>
        <v>0</v>
      </c>
      <c r="GP17" s="270">
        <f>'B.原データ＿問10～問11.ア-11（50歳代・経験有）'!GP3</f>
        <v>0</v>
      </c>
      <c r="GQ17" s="270">
        <f>'B.原データ＿問10～問11.ア-11（50歳代・経験有）'!GQ3</f>
        <v>0</v>
      </c>
      <c r="GR17" s="270">
        <f>'B.原データ＿問10～問11.ア-11（50歳代・経験有）'!GR3</f>
        <v>0</v>
      </c>
      <c r="GS17" s="270">
        <f>'B.原データ＿問10～問11.ア-11（50歳代・経験有）'!GS3</f>
        <v>0</v>
      </c>
      <c r="GT17" s="270">
        <f>'B.原データ＿問10～問11.ア-11（50歳代・経験有）'!GT3</f>
        <v>0</v>
      </c>
      <c r="GU17" s="270">
        <f>'B.原データ＿問10～問11.ア-11（50歳代・経験有）'!GU3</f>
        <v>0</v>
      </c>
      <c r="GV17" s="270">
        <f>'B.原データ＿問10～問11.ア-11（50歳代・経験有）'!GV3</f>
        <v>0</v>
      </c>
      <c r="GW17" s="270">
        <f>'B.原データ＿問10～問11.ア-11（50歳代・経験有）'!GW3</f>
        <v>0</v>
      </c>
      <c r="GX17" s="270">
        <f>'B.原データ＿問10～問11.ア-11（50歳代・経験有）'!GX3</f>
        <v>0</v>
      </c>
      <c r="GY17" s="270">
        <f>'B.原データ＿問10～問11.ア-11（50歳代・経験有）'!GY3</f>
        <v>0</v>
      </c>
      <c r="GZ17" s="270">
        <f>'B.原データ＿問10～問11.ア-11（50歳代・経験有）'!GZ3</f>
        <v>0</v>
      </c>
      <c r="HA17" s="270">
        <f>'B.原データ＿問10～問11.ア-11（50歳代・経験有）'!HA3</f>
        <v>0</v>
      </c>
      <c r="HB17" s="270">
        <f>'B.原データ＿問10～問11.ア-11（50歳代・経験有）'!HB3</f>
        <v>0</v>
      </c>
      <c r="HC17" s="270">
        <f>'B.原データ＿問10～問11.ア-11（50歳代・経験有）'!HC3</f>
        <v>0</v>
      </c>
      <c r="HD17" s="270">
        <f>'B.原データ＿問10～問11.ア-11（50歳代・経験有）'!HD3</f>
        <v>0</v>
      </c>
      <c r="HE17" s="270">
        <f>'B.原データ＿問10～問11.ア-11（50歳代・経験有）'!HE3</f>
        <v>0</v>
      </c>
      <c r="HF17" s="270">
        <f>'B.原データ＿問10～問11.ア-11（50歳代・経験有）'!HF3</f>
        <v>0</v>
      </c>
      <c r="HG17" s="270">
        <f>'B.原データ＿問10～問11.ア-11（50歳代・経験有）'!HG3</f>
        <v>0</v>
      </c>
      <c r="HH17" s="270">
        <f>'B.原データ＿問10～問11.ア-11（50歳代・経験有）'!HH3</f>
        <v>0</v>
      </c>
      <c r="HI17" s="270">
        <f>'B.原データ＿問10～問11.ア-11（50歳代・経験有）'!HI3</f>
        <v>0</v>
      </c>
      <c r="HJ17" s="270">
        <f>'B.原データ＿問10～問11.ア-11（50歳代・経験有）'!HJ3</f>
        <v>0</v>
      </c>
      <c r="HK17" s="270">
        <f>'B.原データ＿問10～問11.ア-11（50歳代・経験有）'!HK3</f>
        <v>0</v>
      </c>
      <c r="HL17" s="270">
        <f>'B.原データ＿問10～問11.ア-11（50歳代・経験有）'!HL3</f>
        <v>0</v>
      </c>
      <c r="HM17" s="270">
        <f>'B.原データ＿問10～問11.ア-11（50歳代・経験有）'!HM3</f>
        <v>0</v>
      </c>
      <c r="HN17" s="270">
        <f>'B.原データ＿問10～問11.ア-11（50歳代・経験有）'!HN3</f>
        <v>0</v>
      </c>
      <c r="HO17" s="270">
        <f>'B.原データ＿問10～問11.ア-11（50歳代・経験有）'!HO3</f>
        <v>0</v>
      </c>
      <c r="HP17" s="270">
        <f>'B.原データ＿問10～問11.ア-11（50歳代・経験有）'!HP3</f>
        <v>0</v>
      </c>
      <c r="HQ17" s="270">
        <f>'B.原データ＿問10～問11.ア-11（50歳代・経験有）'!HQ3</f>
        <v>0</v>
      </c>
      <c r="HR17" s="270">
        <f>'B.原データ＿問10～問11.ア-11（50歳代・経験有）'!HR3</f>
        <v>0</v>
      </c>
      <c r="HS17" s="270">
        <f>'B.原データ＿問10～問11.ア-11（50歳代・経験有）'!HS3</f>
        <v>0</v>
      </c>
      <c r="HT17" s="270">
        <f>'B.原データ＿問10～問11.ア-11（50歳代・経験有）'!HT3</f>
        <v>0</v>
      </c>
      <c r="HU17" s="270">
        <f>'B.原データ＿問10～問11.ア-11（50歳代・経験有）'!HU3</f>
        <v>0</v>
      </c>
      <c r="HV17" s="270">
        <f>'B.原データ＿問10～問11.ア-11（50歳代・経験有）'!HV3</f>
        <v>0</v>
      </c>
      <c r="HW17" s="270">
        <f>'B.原データ＿問10～問11.ア-11（50歳代・経験有）'!HW3</f>
        <v>0</v>
      </c>
      <c r="HX17" s="270">
        <f>'B.原データ＿問10～問11.ア-11（50歳代・経験有）'!HX3</f>
        <v>0</v>
      </c>
      <c r="HY17" s="270">
        <f>'B.原データ＿問10～問11.ア-11（50歳代・経験有）'!HY3</f>
        <v>0</v>
      </c>
      <c r="HZ17" s="270">
        <f>'B.原データ＿問10～問11.ア-11（50歳代・経験有）'!HZ3</f>
        <v>0</v>
      </c>
      <c r="IA17" s="270">
        <f>'B.原データ＿問10～問11.ア-11（50歳代・経験有）'!IA3</f>
        <v>0</v>
      </c>
      <c r="IB17" s="270">
        <f>'B.原データ＿問10～問11.ア-11（50歳代・経験有）'!IB3</f>
        <v>0</v>
      </c>
      <c r="IC17" s="270">
        <f>'B.原データ＿問10～問11.ア-11（50歳代・経験有）'!IC3</f>
        <v>0</v>
      </c>
      <c r="ID17" s="270">
        <f>'B.原データ＿問10～問11.ア-11（50歳代・経験有）'!ID3</f>
        <v>0</v>
      </c>
      <c r="IE17" s="270">
        <f>'B.原データ＿問10～問11.ア-11（50歳代・経験有）'!IE3</f>
        <v>0</v>
      </c>
      <c r="IF17" s="270">
        <f>'B.原データ＿問10～問11.ア-11（50歳代・経験有）'!IF3</f>
        <v>0</v>
      </c>
      <c r="IG17" s="270">
        <f>'B.原データ＿問10～問11.ア-11（50歳代・経験有）'!IG3</f>
        <v>0</v>
      </c>
      <c r="IH17" s="270">
        <f>'B.原データ＿問10～問11.ア-11（50歳代・経験有）'!IH3</f>
        <v>0</v>
      </c>
      <c r="II17" s="270">
        <f>'B.原データ＿問10～問11.ア-11（50歳代・経験有）'!II3</f>
        <v>0</v>
      </c>
      <c r="IJ17" s="270">
        <f>'B.原データ＿問10～問11.ア-11（50歳代・経験有）'!IJ3</f>
        <v>0</v>
      </c>
      <c r="IK17" s="270">
        <f>'B.原データ＿問10～問11.ア-11（50歳代・経験有）'!IK3</f>
        <v>0</v>
      </c>
      <c r="IL17" s="270">
        <f>'B.原データ＿問10～問11.ア-11（50歳代・経験有）'!IL3</f>
        <v>0</v>
      </c>
      <c r="IM17" s="270">
        <f>'B.原データ＿問10～問11.ア-11（50歳代・経験有）'!IM3</f>
        <v>0</v>
      </c>
      <c r="IN17" s="270">
        <f>'B.原データ＿問10～問11.ア-11（50歳代・経験有）'!IN3</f>
        <v>0</v>
      </c>
      <c r="IO17" s="270">
        <f>'B.原データ＿問10～問11.ア-11（50歳代・経験有）'!IO3</f>
        <v>0</v>
      </c>
      <c r="IP17" s="270">
        <f>'B.原データ＿問10～問11.ア-11（50歳代・経験有）'!IP3</f>
        <v>0</v>
      </c>
      <c r="IQ17" s="270">
        <f>'B.原データ＿問10～問11.ア-11（50歳代・経験有）'!IQ3</f>
        <v>0</v>
      </c>
      <c r="IR17" s="270">
        <f>'B.原データ＿問10～問11.ア-11（50歳代・経験有）'!IR3</f>
        <v>0</v>
      </c>
      <c r="IS17" s="270">
        <f>'B.原データ＿問10～問11.ア-11（50歳代・経験有）'!IS3</f>
        <v>0</v>
      </c>
      <c r="IT17" s="270">
        <f>'B.原データ＿問10～問11.ア-11（50歳代・経験有）'!IT3</f>
        <v>0</v>
      </c>
      <c r="IU17" s="270">
        <f>'B.原データ＿問10～問11.ア-11（50歳代・経験有）'!IU3</f>
        <v>0</v>
      </c>
    </row>
    <row r="21" spans="1:255" x14ac:dyDescent="0.15">
      <c r="A21" s="272"/>
      <c r="B21" s="272">
        <v>255</v>
      </c>
      <c r="C21" s="272">
        <v>256</v>
      </c>
      <c r="D21" s="272">
        <v>257</v>
      </c>
      <c r="E21" s="272">
        <v>258</v>
      </c>
      <c r="F21" s="272">
        <v>259</v>
      </c>
      <c r="G21" s="272">
        <v>260</v>
      </c>
      <c r="H21" s="272">
        <v>261</v>
      </c>
      <c r="I21" s="272">
        <v>262</v>
      </c>
      <c r="J21" s="272">
        <v>263</v>
      </c>
      <c r="K21" s="272">
        <v>264</v>
      </c>
      <c r="L21" s="272">
        <v>265</v>
      </c>
      <c r="M21" s="272">
        <v>266</v>
      </c>
      <c r="N21" s="272">
        <v>267</v>
      </c>
      <c r="O21" s="272">
        <v>268</v>
      </c>
      <c r="P21" s="272">
        <v>269</v>
      </c>
      <c r="Q21" s="272">
        <v>270</v>
      </c>
      <c r="R21" s="272">
        <v>271</v>
      </c>
      <c r="S21" s="272">
        <v>272</v>
      </c>
      <c r="T21" s="272">
        <v>273</v>
      </c>
      <c r="U21" s="272">
        <v>274</v>
      </c>
      <c r="V21" s="272">
        <v>275</v>
      </c>
      <c r="W21" s="272">
        <v>276</v>
      </c>
      <c r="X21" s="272">
        <v>277</v>
      </c>
      <c r="Y21" s="272">
        <v>278</v>
      </c>
      <c r="Z21" s="272">
        <v>279</v>
      </c>
      <c r="AA21" s="272">
        <v>280</v>
      </c>
      <c r="AB21" s="272">
        <v>281</v>
      </c>
      <c r="AC21" s="272">
        <v>282</v>
      </c>
      <c r="AD21" s="272">
        <v>283</v>
      </c>
      <c r="AE21" s="272">
        <v>284</v>
      </c>
      <c r="AF21" s="272">
        <v>285</v>
      </c>
      <c r="AG21" s="272">
        <v>286</v>
      </c>
      <c r="AH21" s="272">
        <v>287</v>
      </c>
      <c r="AI21" s="272">
        <v>288</v>
      </c>
      <c r="AJ21" s="272">
        <v>289</v>
      </c>
      <c r="AK21" s="272">
        <v>290</v>
      </c>
      <c r="AL21" s="272">
        <v>291</v>
      </c>
      <c r="AM21" s="272">
        <v>292</v>
      </c>
      <c r="AN21" s="272">
        <v>293</v>
      </c>
      <c r="AO21" s="272">
        <v>294</v>
      </c>
      <c r="AP21" s="291">
        <v>295</v>
      </c>
      <c r="AQ21" s="272">
        <v>296</v>
      </c>
      <c r="AR21" s="272">
        <v>297</v>
      </c>
      <c r="AS21" s="272">
        <v>298</v>
      </c>
      <c r="AT21" s="272">
        <v>299</v>
      </c>
      <c r="AU21" s="272">
        <v>300</v>
      </c>
      <c r="AV21" s="272">
        <v>301</v>
      </c>
      <c r="AW21" s="272">
        <v>302</v>
      </c>
      <c r="AX21" s="272">
        <v>303</v>
      </c>
      <c r="AY21" s="272">
        <v>304</v>
      </c>
      <c r="AZ21" s="272">
        <v>305</v>
      </c>
      <c r="BA21" s="272">
        <v>306</v>
      </c>
      <c r="BB21" s="272">
        <v>307</v>
      </c>
      <c r="BC21" s="272">
        <v>308</v>
      </c>
      <c r="BD21" s="272">
        <v>309</v>
      </c>
      <c r="BE21" s="272">
        <v>310</v>
      </c>
      <c r="BF21" s="272">
        <v>311</v>
      </c>
      <c r="BG21" s="272">
        <v>312</v>
      </c>
      <c r="BH21" s="272">
        <v>313</v>
      </c>
      <c r="BI21" s="272">
        <v>314</v>
      </c>
      <c r="BJ21" s="272">
        <v>315</v>
      </c>
      <c r="BK21" s="272">
        <v>316</v>
      </c>
      <c r="BL21" s="272">
        <v>317</v>
      </c>
      <c r="BM21" s="272">
        <v>318</v>
      </c>
      <c r="BN21" s="272">
        <v>319</v>
      </c>
      <c r="BO21" s="272">
        <v>320</v>
      </c>
      <c r="BP21" s="272">
        <v>321</v>
      </c>
      <c r="BQ21" s="272">
        <v>322</v>
      </c>
      <c r="BR21" s="272">
        <v>323</v>
      </c>
      <c r="BS21" s="272">
        <v>324</v>
      </c>
      <c r="BT21" s="272">
        <v>325</v>
      </c>
      <c r="BU21" s="272">
        <v>326</v>
      </c>
      <c r="BV21" s="272">
        <v>327</v>
      </c>
      <c r="BW21" s="272">
        <v>328</v>
      </c>
      <c r="BX21" s="272">
        <v>329</v>
      </c>
      <c r="BY21" s="272">
        <v>330</v>
      </c>
      <c r="BZ21" s="272">
        <v>331</v>
      </c>
      <c r="CA21" s="272">
        <v>332</v>
      </c>
      <c r="CB21" s="272">
        <v>333</v>
      </c>
      <c r="CC21" s="272">
        <v>334</v>
      </c>
      <c r="CD21" s="272">
        <v>335</v>
      </c>
      <c r="CE21" s="272">
        <v>336</v>
      </c>
      <c r="CF21" s="272">
        <v>337</v>
      </c>
      <c r="CG21" s="272">
        <v>338</v>
      </c>
      <c r="CH21" s="272">
        <v>339</v>
      </c>
      <c r="CI21" s="272">
        <v>340</v>
      </c>
      <c r="CJ21" s="272">
        <v>341</v>
      </c>
      <c r="CK21" s="272">
        <v>342</v>
      </c>
      <c r="CL21" s="272">
        <v>343</v>
      </c>
      <c r="CM21" s="272">
        <v>344</v>
      </c>
      <c r="CN21" s="272">
        <v>345</v>
      </c>
      <c r="CO21" s="272">
        <v>346</v>
      </c>
      <c r="CP21" s="272">
        <v>347</v>
      </c>
      <c r="CQ21" s="272">
        <v>348</v>
      </c>
      <c r="CR21" s="272">
        <v>349</v>
      </c>
      <c r="CS21" s="272">
        <v>350</v>
      </c>
      <c r="CT21" s="272">
        <v>351</v>
      </c>
      <c r="CU21" s="272">
        <v>352</v>
      </c>
      <c r="CV21" s="272">
        <v>353</v>
      </c>
      <c r="CW21" s="272">
        <v>354</v>
      </c>
      <c r="CX21" s="272">
        <v>355</v>
      </c>
      <c r="CY21" s="272">
        <v>356</v>
      </c>
      <c r="CZ21" s="272">
        <v>357</v>
      </c>
      <c r="DA21" s="272">
        <v>358</v>
      </c>
      <c r="DB21" s="272">
        <v>359</v>
      </c>
      <c r="DC21" s="272">
        <v>360</v>
      </c>
      <c r="DD21" s="272">
        <v>361</v>
      </c>
      <c r="DE21" s="272">
        <v>362</v>
      </c>
      <c r="DF21" s="272">
        <v>363</v>
      </c>
      <c r="DG21" s="272">
        <v>364</v>
      </c>
      <c r="DH21" s="272">
        <v>365</v>
      </c>
      <c r="DI21" s="272">
        <v>366</v>
      </c>
      <c r="DJ21" s="272">
        <v>367</v>
      </c>
      <c r="DK21" s="272">
        <v>368</v>
      </c>
      <c r="DL21" s="272">
        <v>369</v>
      </c>
      <c r="DM21" s="272">
        <v>370</v>
      </c>
      <c r="DN21" s="272">
        <v>371</v>
      </c>
      <c r="DO21" s="272">
        <v>372</v>
      </c>
      <c r="DP21" s="272">
        <v>373</v>
      </c>
      <c r="DQ21" s="272">
        <v>374</v>
      </c>
      <c r="DR21" s="272">
        <v>375</v>
      </c>
      <c r="DS21" s="272">
        <v>376</v>
      </c>
      <c r="DT21" s="272">
        <v>377</v>
      </c>
      <c r="DU21" s="272">
        <v>378</v>
      </c>
      <c r="DV21" s="272">
        <v>379</v>
      </c>
      <c r="DW21" s="272">
        <v>380</v>
      </c>
      <c r="DX21" s="272">
        <v>381</v>
      </c>
      <c r="DY21" s="272">
        <v>382</v>
      </c>
      <c r="DZ21" s="272">
        <v>383</v>
      </c>
      <c r="EA21" s="272">
        <v>384</v>
      </c>
      <c r="EB21" s="272">
        <v>385</v>
      </c>
      <c r="EC21" s="272">
        <v>386</v>
      </c>
      <c r="ED21" s="272">
        <v>387</v>
      </c>
      <c r="EE21" s="272">
        <v>388</v>
      </c>
      <c r="EF21" s="272">
        <v>389</v>
      </c>
      <c r="EG21" s="272">
        <v>390</v>
      </c>
      <c r="EH21" s="272">
        <v>391</v>
      </c>
      <c r="EI21" s="272">
        <v>392</v>
      </c>
      <c r="EJ21" s="272">
        <v>393</v>
      </c>
      <c r="EK21" s="272">
        <v>394</v>
      </c>
      <c r="EL21" s="272">
        <v>395</v>
      </c>
      <c r="EM21" s="272">
        <v>396</v>
      </c>
      <c r="EN21" s="272">
        <v>397</v>
      </c>
      <c r="EO21" s="272">
        <v>398</v>
      </c>
      <c r="EP21" s="272">
        <v>399</v>
      </c>
      <c r="EQ21" s="272">
        <v>400</v>
      </c>
      <c r="ER21" s="272">
        <v>401</v>
      </c>
      <c r="ES21" s="272">
        <v>402</v>
      </c>
      <c r="ET21" s="272">
        <v>403</v>
      </c>
      <c r="EU21" s="272">
        <v>404</v>
      </c>
      <c r="EV21" s="272">
        <v>405</v>
      </c>
      <c r="EW21" s="272">
        <v>406</v>
      </c>
      <c r="EX21" s="272">
        <v>407</v>
      </c>
      <c r="EY21" s="272">
        <v>408</v>
      </c>
      <c r="EZ21" s="272">
        <v>409</v>
      </c>
      <c r="FA21" s="272">
        <v>410</v>
      </c>
      <c r="FB21" s="272">
        <v>411</v>
      </c>
      <c r="FC21" s="272">
        <v>412</v>
      </c>
      <c r="FD21" s="272">
        <v>413</v>
      </c>
      <c r="FE21" s="272">
        <v>414</v>
      </c>
      <c r="FF21" s="272">
        <v>415</v>
      </c>
      <c r="FG21" s="272">
        <v>416</v>
      </c>
      <c r="FH21" s="272">
        <v>417</v>
      </c>
      <c r="FI21" s="272">
        <v>418</v>
      </c>
      <c r="FJ21" s="272">
        <v>419</v>
      </c>
      <c r="FK21" s="272">
        <v>420</v>
      </c>
      <c r="FL21" s="272">
        <v>421</v>
      </c>
      <c r="FM21" s="272">
        <v>422</v>
      </c>
      <c r="FN21" s="272">
        <v>423</v>
      </c>
      <c r="FO21" s="272">
        <v>424</v>
      </c>
      <c r="FP21" s="272">
        <v>425</v>
      </c>
      <c r="FQ21" s="272">
        <v>426</v>
      </c>
      <c r="FR21" s="272">
        <v>427</v>
      </c>
      <c r="FS21" s="291">
        <v>428</v>
      </c>
      <c r="FT21" s="272">
        <v>429</v>
      </c>
      <c r="FU21" s="272">
        <v>430</v>
      </c>
      <c r="FV21" s="272">
        <v>431</v>
      </c>
      <c r="FW21" s="272">
        <v>432</v>
      </c>
      <c r="FX21" s="272">
        <v>433</v>
      </c>
      <c r="FY21" s="272">
        <v>434</v>
      </c>
      <c r="FZ21" s="272">
        <v>435</v>
      </c>
      <c r="GA21" s="272">
        <v>436</v>
      </c>
      <c r="GB21" s="272">
        <v>437</v>
      </c>
      <c r="GC21" s="272">
        <v>438</v>
      </c>
      <c r="GD21" s="272">
        <v>439</v>
      </c>
      <c r="GE21" s="272">
        <v>440</v>
      </c>
      <c r="GF21" s="272">
        <v>441</v>
      </c>
      <c r="GG21" s="272">
        <v>442</v>
      </c>
      <c r="GH21" s="272">
        <v>443</v>
      </c>
      <c r="GI21" s="272">
        <v>444</v>
      </c>
      <c r="GJ21" s="272">
        <v>445</v>
      </c>
      <c r="GK21" s="272">
        <v>446</v>
      </c>
      <c r="GL21" s="272">
        <v>447</v>
      </c>
      <c r="GM21" s="272">
        <v>448</v>
      </c>
      <c r="GN21" s="272">
        <v>449</v>
      </c>
      <c r="GO21" s="272">
        <v>450</v>
      </c>
      <c r="GP21" s="272">
        <v>451</v>
      </c>
      <c r="GQ21" s="272">
        <v>452</v>
      </c>
      <c r="GR21" s="272">
        <v>453</v>
      </c>
      <c r="GS21" s="272">
        <v>454</v>
      </c>
      <c r="GT21" s="272">
        <v>455</v>
      </c>
      <c r="GU21" s="272">
        <v>456</v>
      </c>
      <c r="GV21" s="272">
        <v>457</v>
      </c>
      <c r="GW21" s="272">
        <v>458</v>
      </c>
      <c r="GX21" s="272">
        <v>459</v>
      </c>
      <c r="GY21" s="272">
        <v>460</v>
      </c>
      <c r="GZ21" s="272">
        <v>461</v>
      </c>
      <c r="HA21" s="272">
        <v>462</v>
      </c>
      <c r="HB21" s="272">
        <v>463</v>
      </c>
      <c r="HC21" s="272">
        <v>464</v>
      </c>
      <c r="HD21" s="272">
        <v>465</v>
      </c>
      <c r="HE21" s="272">
        <v>466</v>
      </c>
      <c r="HF21" s="272">
        <v>467</v>
      </c>
      <c r="HG21" s="272">
        <v>468</v>
      </c>
      <c r="HH21" s="272">
        <v>469</v>
      </c>
      <c r="HI21" s="272">
        <v>470</v>
      </c>
      <c r="HJ21" s="272">
        <v>471</v>
      </c>
      <c r="HK21" s="272">
        <v>472</v>
      </c>
      <c r="HL21" s="272">
        <v>473</v>
      </c>
      <c r="HM21" s="272">
        <v>474</v>
      </c>
      <c r="HN21" s="272">
        <v>475</v>
      </c>
      <c r="HO21" s="272">
        <v>476</v>
      </c>
      <c r="HP21" s="272">
        <v>477</v>
      </c>
      <c r="HQ21" s="272">
        <v>478</v>
      </c>
      <c r="HR21" s="272">
        <v>479</v>
      </c>
      <c r="HS21" s="272">
        <v>480</v>
      </c>
      <c r="HT21" s="272">
        <v>481</v>
      </c>
      <c r="HU21" s="272">
        <v>482</v>
      </c>
      <c r="HV21" s="272">
        <v>483</v>
      </c>
      <c r="HW21" s="272">
        <v>484</v>
      </c>
      <c r="HX21" s="272">
        <v>485</v>
      </c>
      <c r="HY21" s="272">
        <v>486</v>
      </c>
      <c r="HZ21" s="272">
        <v>487</v>
      </c>
      <c r="IA21" s="272">
        <v>488</v>
      </c>
      <c r="IB21" s="272">
        <v>489</v>
      </c>
      <c r="IC21" s="272">
        <v>490</v>
      </c>
      <c r="ID21" s="272">
        <v>491</v>
      </c>
      <c r="IE21" s="272">
        <v>492</v>
      </c>
      <c r="IF21" s="272">
        <v>493</v>
      </c>
      <c r="IG21" s="272">
        <v>494</v>
      </c>
      <c r="IH21" s="272">
        <v>495</v>
      </c>
      <c r="II21" s="272">
        <v>496</v>
      </c>
      <c r="IJ21" s="272">
        <v>497</v>
      </c>
      <c r="IK21" s="272">
        <v>498</v>
      </c>
      <c r="IL21" s="272">
        <v>499</v>
      </c>
      <c r="IM21" s="272">
        <v>500</v>
      </c>
      <c r="IN21" s="272">
        <v>501</v>
      </c>
      <c r="IO21" s="272">
        <v>502</v>
      </c>
      <c r="IP21" s="272">
        <v>503</v>
      </c>
      <c r="IQ21" s="272">
        <v>504</v>
      </c>
      <c r="IR21" s="272">
        <v>505</v>
      </c>
      <c r="IS21" s="272">
        <v>506</v>
      </c>
      <c r="IT21" s="272">
        <v>507</v>
      </c>
      <c r="IU21" s="272">
        <v>508</v>
      </c>
    </row>
    <row r="22" spans="1:255" ht="99.75" x14ac:dyDescent="0.15">
      <c r="A22" s="273" t="s">
        <v>511</v>
      </c>
      <c r="B22" s="277" t="s">
        <v>1614</v>
      </c>
      <c r="C22" s="277" t="s">
        <v>1615</v>
      </c>
      <c r="D22" s="277" t="s">
        <v>1616</v>
      </c>
      <c r="E22" s="277" t="s">
        <v>1617</v>
      </c>
      <c r="F22" s="277" t="s">
        <v>1618</v>
      </c>
      <c r="G22" s="277" t="s">
        <v>1619</v>
      </c>
      <c r="H22" s="277" t="s">
        <v>1620</v>
      </c>
      <c r="I22" s="277" t="s">
        <v>1621</v>
      </c>
      <c r="J22" s="277" t="s">
        <v>1622</v>
      </c>
      <c r="K22" s="277" t="s">
        <v>1623</v>
      </c>
      <c r="L22" s="277" t="s">
        <v>1624</v>
      </c>
      <c r="M22" s="277" t="s">
        <v>1625</v>
      </c>
      <c r="N22" s="277" t="s">
        <v>1626</v>
      </c>
      <c r="O22" s="277" t="s">
        <v>1627</v>
      </c>
      <c r="P22" s="277" t="s">
        <v>1628</v>
      </c>
      <c r="Q22" s="277" t="s">
        <v>1629</v>
      </c>
      <c r="R22" s="277" t="s">
        <v>1630</v>
      </c>
      <c r="S22" s="277" t="s">
        <v>1631</v>
      </c>
      <c r="T22" s="277" t="s">
        <v>1632</v>
      </c>
      <c r="U22" s="277" t="s">
        <v>1633</v>
      </c>
      <c r="V22" s="277" t="s">
        <v>1634</v>
      </c>
      <c r="W22" s="277" t="s">
        <v>1635</v>
      </c>
      <c r="X22" s="277" t="s">
        <v>1636</v>
      </c>
      <c r="Y22" s="277" t="s">
        <v>1637</v>
      </c>
      <c r="Z22" s="277" t="s">
        <v>1638</v>
      </c>
      <c r="AA22" s="277" t="s">
        <v>1639</v>
      </c>
      <c r="AB22" s="277" t="s">
        <v>1640</v>
      </c>
      <c r="AC22" s="277" t="s">
        <v>1641</v>
      </c>
      <c r="AD22" s="277" t="s">
        <v>1642</v>
      </c>
      <c r="AE22" s="277" t="s">
        <v>1643</v>
      </c>
      <c r="AF22" s="277" t="s">
        <v>1644</v>
      </c>
      <c r="AG22" s="277" t="s">
        <v>1645</v>
      </c>
      <c r="AH22" s="277" t="s">
        <v>1646</v>
      </c>
      <c r="AI22" s="277" t="s">
        <v>1647</v>
      </c>
      <c r="AJ22" s="277" t="s">
        <v>1648</v>
      </c>
      <c r="AK22" s="277" t="s">
        <v>1649</v>
      </c>
      <c r="AL22" s="277" t="s">
        <v>1650</v>
      </c>
      <c r="AM22" s="277" t="s">
        <v>1651</v>
      </c>
      <c r="AN22" s="277" t="s">
        <v>1652</v>
      </c>
      <c r="AO22" s="277" t="s">
        <v>1653</v>
      </c>
      <c r="AP22" s="295" t="s">
        <v>1654</v>
      </c>
      <c r="AQ22" s="295" t="s">
        <v>1655</v>
      </c>
      <c r="AR22" s="295" t="s">
        <v>1656</v>
      </c>
      <c r="AS22" s="295" t="s">
        <v>1657</v>
      </c>
      <c r="AT22" s="295" t="s">
        <v>1658</v>
      </c>
      <c r="AU22" s="295" t="s">
        <v>1659</v>
      </c>
      <c r="AV22" s="295" t="s">
        <v>1660</v>
      </c>
      <c r="AW22" s="295" t="s">
        <v>1661</v>
      </c>
      <c r="AX22" s="295" t="s">
        <v>1662</v>
      </c>
      <c r="AY22" s="295" t="s">
        <v>1663</v>
      </c>
      <c r="AZ22" s="295" t="s">
        <v>1664</v>
      </c>
      <c r="BA22" s="295" t="s">
        <v>1665</v>
      </c>
      <c r="BB22" s="295" t="s">
        <v>1666</v>
      </c>
      <c r="BC22" s="295" t="s">
        <v>1667</v>
      </c>
      <c r="BD22" s="295" t="s">
        <v>1668</v>
      </c>
      <c r="BE22" s="295" t="s">
        <v>1669</v>
      </c>
      <c r="BF22" s="295" t="s">
        <v>1670</v>
      </c>
      <c r="BG22" s="295" t="s">
        <v>1671</v>
      </c>
      <c r="BH22" s="295" t="s">
        <v>1672</v>
      </c>
      <c r="BI22" s="295" t="s">
        <v>1673</v>
      </c>
      <c r="BJ22" s="295" t="s">
        <v>1674</v>
      </c>
      <c r="BK22" s="295" t="s">
        <v>1675</v>
      </c>
      <c r="BL22" s="295" t="s">
        <v>1676</v>
      </c>
      <c r="BM22" s="295" t="s">
        <v>1677</v>
      </c>
      <c r="BN22" s="295" t="s">
        <v>1678</v>
      </c>
      <c r="BO22" s="295" t="s">
        <v>1679</v>
      </c>
      <c r="BP22" s="295" t="s">
        <v>1680</v>
      </c>
      <c r="BQ22" s="295" t="s">
        <v>1681</v>
      </c>
      <c r="BR22" s="295" t="s">
        <v>1682</v>
      </c>
      <c r="BS22" s="295" t="s">
        <v>1683</v>
      </c>
      <c r="BT22" s="295" t="s">
        <v>1684</v>
      </c>
      <c r="BU22" s="295" t="s">
        <v>1685</v>
      </c>
      <c r="BV22" s="295" t="s">
        <v>1686</v>
      </c>
      <c r="BW22" s="295" t="s">
        <v>1687</v>
      </c>
      <c r="BX22" s="295" t="s">
        <v>1688</v>
      </c>
      <c r="BY22" s="295" t="s">
        <v>1689</v>
      </c>
      <c r="BZ22" s="295" t="s">
        <v>1690</v>
      </c>
      <c r="CA22" s="295" t="s">
        <v>1691</v>
      </c>
      <c r="CB22" s="295" t="s">
        <v>1692</v>
      </c>
      <c r="CC22" s="295" t="s">
        <v>1693</v>
      </c>
      <c r="CD22" s="295" t="s">
        <v>1694</v>
      </c>
      <c r="CE22" s="295" t="s">
        <v>1695</v>
      </c>
      <c r="CF22" s="295" t="s">
        <v>1696</v>
      </c>
      <c r="CG22" s="295" t="s">
        <v>1697</v>
      </c>
      <c r="CH22" s="295" t="s">
        <v>1698</v>
      </c>
      <c r="CI22" s="295" t="s">
        <v>1699</v>
      </c>
      <c r="CJ22" s="295" t="s">
        <v>1700</v>
      </c>
      <c r="CK22" s="295" t="s">
        <v>1701</v>
      </c>
      <c r="CL22" s="295" t="s">
        <v>1702</v>
      </c>
      <c r="CM22" s="295" t="s">
        <v>1703</v>
      </c>
      <c r="CN22" s="295" t="s">
        <v>1704</v>
      </c>
      <c r="CO22" s="295" t="s">
        <v>1705</v>
      </c>
      <c r="CP22" s="295" t="s">
        <v>1706</v>
      </c>
      <c r="CQ22" s="295" t="s">
        <v>1707</v>
      </c>
      <c r="CR22" s="295" t="s">
        <v>1708</v>
      </c>
      <c r="CS22" s="295" t="s">
        <v>1709</v>
      </c>
      <c r="CT22" s="295" t="s">
        <v>1710</v>
      </c>
      <c r="CU22" s="295" t="s">
        <v>1711</v>
      </c>
      <c r="CV22" s="295" t="s">
        <v>1712</v>
      </c>
      <c r="CW22" s="295" t="s">
        <v>1713</v>
      </c>
      <c r="CX22" s="295" t="s">
        <v>1714</v>
      </c>
      <c r="CY22" s="295" t="s">
        <v>1715</v>
      </c>
      <c r="CZ22" s="295" t="s">
        <v>1716</v>
      </c>
      <c r="DA22" s="295" t="s">
        <v>1717</v>
      </c>
      <c r="DB22" s="295" t="s">
        <v>1718</v>
      </c>
      <c r="DC22" s="295" t="s">
        <v>1719</v>
      </c>
      <c r="DD22" s="295" t="s">
        <v>1720</v>
      </c>
      <c r="DE22" s="295" t="s">
        <v>1721</v>
      </c>
      <c r="DF22" s="295" t="s">
        <v>1722</v>
      </c>
      <c r="DG22" s="295" t="s">
        <v>1723</v>
      </c>
      <c r="DH22" s="295" t="s">
        <v>1724</v>
      </c>
      <c r="DI22" s="295" t="s">
        <v>1725</v>
      </c>
      <c r="DJ22" s="295" t="s">
        <v>1726</v>
      </c>
      <c r="DK22" s="295" t="s">
        <v>1727</v>
      </c>
      <c r="DL22" s="295" t="s">
        <v>1728</v>
      </c>
      <c r="DM22" s="295" t="s">
        <v>1729</v>
      </c>
      <c r="DN22" s="295" t="s">
        <v>1730</v>
      </c>
      <c r="DO22" s="295" t="s">
        <v>1731</v>
      </c>
      <c r="DP22" s="295" t="s">
        <v>1732</v>
      </c>
      <c r="DQ22" s="295" t="s">
        <v>1733</v>
      </c>
      <c r="DR22" s="295" t="s">
        <v>1734</v>
      </c>
      <c r="DS22" s="295" t="s">
        <v>1735</v>
      </c>
      <c r="DT22" s="295" t="s">
        <v>1736</v>
      </c>
      <c r="DU22" s="295" t="s">
        <v>1737</v>
      </c>
      <c r="DV22" s="295" t="s">
        <v>1738</v>
      </c>
      <c r="DW22" s="295" t="s">
        <v>1739</v>
      </c>
      <c r="DX22" s="295" t="s">
        <v>1740</v>
      </c>
      <c r="DY22" s="295" t="s">
        <v>1741</v>
      </c>
      <c r="DZ22" s="295" t="s">
        <v>1742</v>
      </c>
      <c r="EA22" s="295" t="s">
        <v>1743</v>
      </c>
      <c r="EB22" s="295" t="s">
        <v>1744</v>
      </c>
      <c r="EC22" s="295" t="s">
        <v>1745</v>
      </c>
      <c r="ED22" s="295" t="s">
        <v>1746</v>
      </c>
      <c r="EE22" s="295" t="s">
        <v>1747</v>
      </c>
      <c r="EF22" s="295" t="s">
        <v>1748</v>
      </c>
      <c r="EG22" s="295" t="s">
        <v>1749</v>
      </c>
      <c r="EH22" s="295" t="s">
        <v>1750</v>
      </c>
      <c r="EI22" s="295" t="s">
        <v>1751</v>
      </c>
      <c r="EJ22" s="295" t="s">
        <v>1752</v>
      </c>
      <c r="EK22" s="295" t="s">
        <v>1753</v>
      </c>
      <c r="EL22" s="295" t="s">
        <v>1754</v>
      </c>
      <c r="EM22" s="295" t="s">
        <v>1755</v>
      </c>
      <c r="EN22" s="295" t="s">
        <v>1756</v>
      </c>
      <c r="EO22" s="295" t="s">
        <v>1757</v>
      </c>
      <c r="EP22" s="295" t="s">
        <v>1758</v>
      </c>
      <c r="EQ22" s="295" t="s">
        <v>1759</v>
      </c>
      <c r="ER22" s="295" t="s">
        <v>1760</v>
      </c>
      <c r="ES22" s="295" t="s">
        <v>1761</v>
      </c>
      <c r="ET22" s="295" t="s">
        <v>1762</v>
      </c>
      <c r="EU22" s="295" t="s">
        <v>1763</v>
      </c>
      <c r="EV22" s="295" t="s">
        <v>1764</v>
      </c>
      <c r="EW22" s="295" t="s">
        <v>1765</v>
      </c>
      <c r="EX22" s="295" t="s">
        <v>1766</v>
      </c>
      <c r="EY22" s="295" t="s">
        <v>1767</v>
      </c>
      <c r="EZ22" s="295" t="s">
        <v>1768</v>
      </c>
      <c r="FA22" s="295" t="s">
        <v>1769</v>
      </c>
      <c r="FB22" s="295" t="s">
        <v>1770</v>
      </c>
      <c r="FC22" s="295" t="s">
        <v>1771</v>
      </c>
      <c r="FD22" s="295" t="s">
        <v>1772</v>
      </c>
      <c r="FE22" s="295" t="s">
        <v>1773</v>
      </c>
      <c r="FF22" s="295" t="s">
        <v>1774</v>
      </c>
      <c r="FG22" s="295" t="s">
        <v>1775</v>
      </c>
      <c r="FH22" s="295" t="s">
        <v>1776</v>
      </c>
      <c r="FI22" s="295" t="s">
        <v>1777</v>
      </c>
      <c r="FJ22" s="295" t="s">
        <v>1778</v>
      </c>
      <c r="FK22" s="295" t="s">
        <v>1779</v>
      </c>
      <c r="FL22" s="295" t="s">
        <v>1780</v>
      </c>
      <c r="FM22" s="295" t="s">
        <v>1781</v>
      </c>
      <c r="FN22" s="295" t="s">
        <v>1782</v>
      </c>
      <c r="FO22" s="295" t="s">
        <v>1783</v>
      </c>
      <c r="FP22" s="295" t="s">
        <v>1784</v>
      </c>
      <c r="FQ22" s="295" t="s">
        <v>1785</v>
      </c>
      <c r="FR22" s="295" t="s">
        <v>1786</v>
      </c>
      <c r="FS22" s="276" t="s">
        <v>1787</v>
      </c>
      <c r="FT22" s="276" t="s">
        <v>1788</v>
      </c>
      <c r="FU22" s="276" t="s">
        <v>1789</v>
      </c>
      <c r="FV22" s="276" t="s">
        <v>1790</v>
      </c>
      <c r="FW22" s="276" t="s">
        <v>1791</v>
      </c>
      <c r="FX22" s="276" t="s">
        <v>1792</v>
      </c>
      <c r="FY22" s="276" t="s">
        <v>1793</v>
      </c>
      <c r="FZ22" s="276" t="s">
        <v>1794</v>
      </c>
      <c r="GA22" s="276" t="s">
        <v>1795</v>
      </c>
      <c r="GB22" s="276" t="s">
        <v>1796</v>
      </c>
      <c r="GC22" s="276" t="s">
        <v>1797</v>
      </c>
      <c r="GD22" s="276" t="s">
        <v>1798</v>
      </c>
      <c r="GE22" s="276" t="s">
        <v>1799</v>
      </c>
      <c r="GF22" s="276" t="s">
        <v>1800</v>
      </c>
      <c r="GG22" s="276" t="s">
        <v>1801</v>
      </c>
      <c r="GH22" s="276" t="s">
        <v>1802</v>
      </c>
      <c r="GI22" s="276" t="s">
        <v>1803</v>
      </c>
      <c r="GJ22" s="276" t="s">
        <v>1804</v>
      </c>
      <c r="GK22" s="276" t="s">
        <v>1805</v>
      </c>
      <c r="GL22" s="276" t="s">
        <v>1806</v>
      </c>
      <c r="GM22" s="276" t="s">
        <v>1807</v>
      </c>
      <c r="GN22" s="276" t="s">
        <v>1808</v>
      </c>
      <c r="GO22" s="276" t="s">
        <v>1809</v>
      </c>
      <c r="GP22" s="276" t="s">
        <v>1810</v>
      </c>
      <c r="GQ22" s="276" t="s">
        <v>1811</v>
      </c>
      <c r="GR22" s="276" t="s">
        <v>1812</v>
      </c>
      <c r="GS22" s="276" t="s">
        <v>1813</v>
      </c>
      <c r="GT22" s="276" t="s">
        <v>1814</v>
      </c>
      <c r="GU22" s="276" t="s">
        <v>1815</v>
      </c>
      <c r="GV22" s="276" t="s">
        <v>1816</v>
      </c>
      <c r="GW22" s="276" t="s">
        <v>1817</v>
      </c>
      <c r="GX22" s="276" t="s">
        <v>1818</v>
      </c>
      <c r="GY22" s="276" t="s">
        <v>1819</v>
      </c>
      <c r="GZ22" s="276" t="s">
        <v>1820</v>
      </c>
      <c r="HA22" s="276" t="s">
        <v>1821</v>
      </c>
      <c r="HB22" s="276" t="s">
        <v>1822</v>
      </c>
      <c r="HC22" s="276" t="s">
        <v>1823</v>
      </c>
      <c r="HD22" s="276" t="s">
        <v>1824</v>
      </c>
      <c r="HE22" s="276" t="s">
        <v>1825</v>
      </c>
      <c r="HF22" s="276" t="s">
        <v>1826</v>
      </c>
      <c r="HG22" s="276" t="s">
        <v>1827</v>
      </c>
      <c r="HH22" s="276" t="s">
        <v>1828</v>
      </c>
      <c r="HI22" s="276" t="s">
        <v>1829</v>
      </c>
      <c r="HJ22" s="276" t="s">
        <v>1830</v>
      </c>
      <c r="HK22" s="276" t="s">
        <v>1831</v>
      </c>
      <c r="HL22" s="276" t="s">
        <v>1832</v>
      </c>
      <c r="HM22" s="276" t="s">
        <v>1833</v>
      </c>
      <c r="HN22" s="276" t="s">
        <v>1834</v>
      </c>
      <c r="HO22" s="276" t="s">
        <v>1835</v>
      </c>
      <c r="HP22" s="276" t="s">
        <v>1836</v>
      </c>
      <c r="HQ22" s="276" t="s">
        <v>1837</v>
      </c>
      <c r="HR22" s="276" t="s">
        <v>1838</v>
      </c>
      <c r="HS22" s="276" t="s">
        <v>1839</v>
      </c>
      <c r="HT22" s="276" t="s">
        <v>1840</v>
      </c>
      <c r="HU22" s="276" t="s">
        <v>1841</v>
      </c>
      <c r="HV22" s="276" t="s">
        <v>1842</v>
      </c>
      <c r="HW22" s="276" t="s">
        <v>1843</v>
      </c>
      <c r="HX22" s="276" t="s">
        <v>1844</v>
      </c>
      <c r="HY22" s="276" t="s">
        <v>1845</v>
      </c>
      <c r="HZ22" s="276" t="s">
        <v>1846</v>
      </c>
      <c r="IA22" s="276" t="s">
        <v>1847</v>
      </c>
      <c r="IB22" s="276" t="s">
        <v>1848</v>
      </c>
      <c r="IC22" s="276" t="s">
        <v>1849</v>
      </c>
      <c r="ID22" s="276" t="s">
        <v>1850</v>
      </c>
      <c r="IE22" s="276" t="s">
        <v>1851</v>
      </c>
      <c r="IF22" s="276" t="s">
        <v>1852</v>
      </c>
      <c r="IG22" s="276" t="s">
        <v>1853</v>
      </c>
      <c r="IH22" s="276" t="s">
        <v>1854</v>
      </c>
      <c r="II22" s="276" t="s">
        <v>1855</v>
      </c>
      <c r="IJ22" s="276" t="s">
        <v>1856</v>
      </c>
      <c r="IK22" s="276" t="s">
        <v>1857</v>
      </c>
      <c r="IL22" s="276" t="s">
        <v>1858</v>
      </c>
      <c r="IM22" s="276" t="s">
        <v>1859</v>
      </c>
      <c r="IN22" s="276" t="s">
        <v>1860</v>
      </c>
      <c r="IO22" s="276" t="s">
        <v>1861</v>
      </c>
      <c r="IP22" s="276" t="s">
        <v>1862</v>
      </c>
      <c r="IQ22" s="276" t="s">
        <v>1863</v>
      </c>
      <c r="IR22" s="276" t="s">
        <v>1864</v>
      </c>
      <c r="IS22" s="276" t="s">
        <v>1865</v>
      </c>
      <c r="IT22" s="276" t="s">
        <v>1866</v>
      </c>
      <c r="IU22" s="276" t="s">
        <v>1867</v>
      </c>
    </row>
    <row r="23" spans="1:255" ht="22.5" customHeight="1" x14ac:dyDescent="0.15">
      <c r="A23" s="270">
        <f>'B.原データ＿～問12-7.セラピスト（50歳代・経験有）'!A3</f>
        <v>1</v>
      </c>
      <c r="B23" s="270">
        <f>'B.原データ＿～問12-7.セラピスト（50歳代・経験有）'!B3</f>
        <v>0</v>
      </c>
      <c r="C23" s="270">
        <f>'B.原データ＿～問12-7.セラピスト（50歳代・経験有）'!C3</f>
        <v>0</v>
      </c>
      <c r="D23" s="270">
        <f>'B.原データ＿～問12-7.セラピスト（50歳代・経験有）'!D3</f>
        <v>0</v>
      </c>
      <c r="E23" s="270">
        <f>'B.原データ＿～問12-7.セラピスト（50歳代・経験有）'!E3</f>
        <v>0</v>
      </c>
      <c r="F23" s="270">
        <f>'B.原データ＿～問12-7.セラピスト（50歳代・経験有）'!F3</f>
        <v>0</v>
      </c>
      <c r="G23" s="270">
        <f>'B.原データ＿～問12-7.セラピスト（50歳代・経験有）'!G3</f>
        <v>0</v>
      </c>
      <c r="H23" s="270">
        <f>'B.原データ＿～問12-7.セラピスト（50歳代・経験有）'!H3</f>
        <v>0</v>
      </c>
      <c r="I23" s="270">
        <f>'B.原データ＿～問12-7.セラピスト（50歳代・経験有）'!I3</f>
        <v>0</v>
      </c>
      <c r="J23" s="270">
        <f>'B.原データ＿～問12-7.セラピスト（50歳代・経験有）'!J3</f>
        <v>0</v>
      </c>
      <c r="K23" s="270">
        <f>'B.原データ＿～問12-7.セラピスト（50歳代・経験有）'!K3</f>
        <v>0</v>
      </c>
      <c r="L23" s="270">
        <f>'B.原データ＿～問12-7.セラピスト（50歳代・経験有）'!L3</f>
        <v>0</v>
      </c>
      <c r="M23" s="270">
        <f>'B.原データ＿～問12-7.セラピスト（50歳代・経験有）'!M3</f>
        <v>0</v>
      </c>
      <c r="N23" s="270">
        <f>'B.原データ＿～問12-7.セラピスト（50歳代・経験有）'!N3</f>
        <v>0</v>
      </c>
      <c r="O23" s="270">
        <f>'B.原データ＿～問12-7.セラピスト（50歳代・経験有）'!O3</f>
        <v>0</v>
      </c>
      <c r="P23" s="270">
        <f>'B.原データ＿～問12-7.セラピスト（50歳代・経験有）'!P3</f>
        <v>0</v>
      </c>
      <c r="Q23" s="280" t="str">
        <f>'B.原データ＿～問12-7.セラピスト（50歳代・経験有）'!Q3</f>
        <v/>
      </c>
      <c r="R23" s="270">
        <f>'B.原データ＿～問12-7.セラピスト（50歳代・経験有）'!R3</f>
        <v>0</v>
      </c>
      <c r="S23" s="270">
        <f>'B.原データ＿～問12-7.セラピスト（50歳代・経験有）'!S3</f>
        <v>0</v>
      </c>
      <c r="T23" s="270">
        <f>'B.原データ＿～問12-7.セラピスト（50歳代・経験有）'!T3</f>
        <v>0</v>
      </c>
      <c r="U23" s="270">
        <f>'B.原データ＿～問12-7.セラピスト（50歳代・経験有）'!U3</f>
        <v>0</v>
      </c>
      <c r="V23" s="270">
        <f>'B.原データ＿～問12-7.セラピスト（50歳代・経験有）'!V3</f>
        <v>0</v>
      </c>
      <c r="W23" s="270">
        <f>'B.原データ＿～問12-7.セラピスト（50歳代・経験有）'!W3</f>
        <v>0</v>
      </c>
      <c r="X23" s="270">
        <f>'B.原データ＿～問12-7.セラピスト（50歳代・経験有）'!X3</f>
        <v>0</v>
      </c>
      <c r="Y23" s="270">
        <f>'B.原データ＿～問12-7.セラピスト（50歳代・経験有）'!Y3</f>
        <v>0</v>
      </c>
      <c r="Z23" s="270">
        <f>'B.原データ＿～問12-7.セラピスト（50歳代・経験有）'!Z3</f>
        <v>0</v>
      </c>
      <c r="AA23" s="270">
        <f>'B.原データ＿～問12-7.セラピスト（50歳代・経験有）'!AA3</f>
        <v>0</v>
      </c>
      <c r="AB23" s="270">
        <f>'B.原データ＿～問12-7.セラピスト（50歳代・経験有）'!AB3</f>
        <v>0</v>
      </c>
      <c r="AC23" s="270">
        <f>'B.原データ＿～問12-7.セラピスト（50歳代・経験有）'!AC3</f>
        <v>0</v>
      </c>
      <c r="AD23" s="270">
        <f>'B.原データ＿～問12-7.セラピスト（50歳代・経験有）'!AD3</f>
        <v>0</v>
      </c>
      <c r="AE23" s="270">
        <f>'B.原データ＿～問12-7.セラピスト（50歳代・経験有）'!AE3</f>
        <v>0</v>
      </c>
      <c r="AF23" s="270">
        <f>'B.原データ＿～問12-7.セラピスト（50歳代・経験有）'!AF3</f>
        <v>0</v>
      </c>
      <c r="AG23" s="270">
        <f>'B.原データ＿～問12-7.セラピスト（50歳代・経験有）'!AG3</f>
        <v>0</v>
      </c>
      <c r="AH23" s="270">
        <f>'B.原データ＿～問12-7.セラピスト（50歳代・経験有）'!AH3</f>
        <v>0</v>
      </c>
      <c r="AI23" s="270">
        <f>'B.原データ＿～問12-7.セラピスト（50歳代・経験有）'!AI3</f>
        <v>0</v>
      </c>
      <c r="AJ23" s="270">
        <f>'B.原データ＿～問12-7.セラピスト（50歳代・経験有）'!AJ3</f>
        <v>0</v>
      </c>
      <c r="AK23" s="270">
        <f>'B.原データ＿～問12-7.セラピスト（50歳代・経験有）'!AK3</f>
        <v>0</v>
      </c>
      <c r="AL23" s="270">
        <f>'B.原データ＿～問12-7.セラピスト（50歳代・経験有）'!AL3</f>
        <v>0</v>
      </c>
      <c r="AM23" s="270">
        <f>'B.原データ＿～問12-7.セラピスト（50歳代・経験有）'!AM3</f>
        <v>0</v>
      </c>
      <c r="AN23" s="270">
        <f>'B.原データ＿～問12-7.セラピスト（50歳代・経験有）'!AN3</f>
        <v>0</v>
      </c>
      <c r="AO23" s="270">
        <f>'B.原データ＿～問12-7.セラピスト（50歳代・経験有）'!AO3</f>
        <v>0</v>
      </c>
      <c r="AP23" s="270">
        <f>'B.原データ＿～問12-7.セラピスト（50歳代・経験有）'!AP3</f>
        <v>0</v>
      </c>
      <c r="AQ23" s="270">
        <f>'B.原データ＿～問12-7.セラピスト（50歳代・経験有）'!AQ3</f>
        <v>0</v>
      </c>
      <c r="AR23" s="270">
        <f>'B.原データ＿～問12-7.セラピスト（50歳代・経験有）'!AR3</f>
        <v>0</v>
      </c>
      <c r="AS23" s="270">
        <f>'B.原データ＿～問12-7.セラピスト（50歳代・経験有）'!AS3</f>
        <v>0</v>
      </c>
      <c r="AT23" s="270">
        <f>'B.原データ＿～問12-7.セラピスト（50歳代・経験有）'!AT3</f>
        <v>0</v>
      </c>
      <c r="AU23" s="270">
        <f>'B.原データ＿～問12-7.セラピスト（50歳代・経験有）'!AU3</f>
        <v>0</v>
      </c>
      <c r="AV23" s="270">
        <f>'B.原データ＿～問12-7.セラピスト（50歳代・経験有）'!AV3</f>
        <v>0</v>
      </c>
      <c r="AW23" s="270">
        <f>'B.原データ＿～問12-7.セラピスト（50歳代・経験有）'!AW3</f>
        <v>0</v>
      </c>
      <c r="AX23" s="270">
        <f>'B.原データ＿～問12-7.セラピスト（50歳代・経験有）'!AX3</f>
        <v>0</v>
      </c>
      <c r="AY23" s="270">
        <f>'B.原データ＿～問12-7.セラピスト（50歳代・経験有）'!AY3</f>
        <v>0</v>
      </c>
      <c r="AZ23" s="270">
        <f>'B.原データ＿～問12-7.セラピスト（50歳代・経験有）'!AZ3</f>
        <v>0</v>
      </c>
      <c r="BA23" s="270">
        <f>'B.原データ＿～問12-7.セラピスト（50歳代・経験有）'!BA3</f>
        <v>0</v>
      </c>
      <c r="BB23" s="270">
        <f>'B.原データ＿～問12-7.セラピスト（50歳代・経験有）'!BB3</f>
        <v>0</v>
      </c>
      <c r="BC23" s="270">
        <f>'B.原データ＿～問12-7.セラピスト（50歳代・経験有）'!BC3</f>
        <v>0</v>
      </c>
      <c r="BD23" s="270">
        <f>'B.原データ＿～問12-7.セラピスト（50歳代・経験有）'!BD3</f>
        <v>0</v>
      </c>
      <c r="BE23" s="270">
        <f>'B.原データ＿～問12-7.セラピスト（50歳代・経験有）'!BE3</f>
        <v>0</v>
      </c>
      <c r="BF23" s="270">
        <f>'B.原データ＿～問12-7.セラピスト（50歳代・経験有）'!BF3</f>
        <v>0</v>
      </c>
      <c r="BG23" s="270">
        <f>'B.原データ＿～問12-7.セラピスト（50歳代・経験有）'!BG3</f>
        <v>0</v>
      </c>
      <c r="BH23" s="270">
        <f>'B.原データ＿～問12-7.セラピスト（50歳代・経験有）'!BH3</f>
        <v>0</v>
      </c>
      <c r="BI23" s="270">
        <f>'B.原データ＿～問12-7.セラピスト（50歳代・経験有）'!BI3</f>
        <v>0</v>
      </c>
      <c r="BJ23" s="270">
        <f>'B.原データ＿～問12-7.セラピスト（50歳代・経験有）'!BJ3</f>
        <v>0</v>
      </c>
      <c r="BK23" s="270">
        <f>'B.原データ＿～問12-7.セラピスト（50歳代・経験有）'!BK3</f>
        <v>0</v>
      </c>
      <c r="BL23" s="270">
        <f>'B.原データ＿～問12-7.セラピスト（50歳代・経験有）'!BL3</f>
        <v>0</v>
      </c>
      <c r="BM23" s="270">
        <f>'B.原データ＿～問12-7.セラピスト（50歳代・経験有）'!BM3</f>
        <v>0</v>
      </c>
      <c r="BN23" s="270">
        <f>'B.原データ＿～問12-7.セラピスト（50歳代・経験有）'!BN3</f>
        <v>0</v>
      </c>
      <c r="BO23" s="270">
        <f>'B.原データ＿～問12-7.セラピスト（50歳代・経験有）'!BO3</f>
        <v>0</v>
      </c>
      <c r="BP23" s="270">
        <f>'B.原データ＿～問12-7.セラピスト（50歳代・経験有）'!BP3</f>
        <v>0</v>
      </c>
      <c r="BQ23" s="270">
        <f>'B.原データ＿～問12-7.セラピスト（50歳代・経験有）'!BQ3</f>
        <v>0</v>
      </c>
      <c r="BR23" s="270">
        <f>'B.原データ＿～問12-7.セラピスト（50歳代・経験有）'!BR3</f>
        <v>0</v>
      </c>
      <c r="BS23" s="270">
        <f>'B.原データ＿～問12-7.セラピスト（50歳代・経験有）'!BS3</f>
        <v>0</v>
      </c>
      <c r="BT23" s="270">
        <f>'B.原データ＿～問12-7.セラピスト（50歳代・経験有）'!BT3</f>
        <v>0</v>
      </c>
      <c r="BU23" s="270">
        <f>'B.原データ＿～問12-7.セラピスト（50歳代・経験有）'!BU3</f>
        <v>0</v>
      </c>
      <c r="BV23" s="270">
        <f>'B.原データ＿～問12-7.セラピスト（50歳代・経験有）'!BV3</f>
        <v>0</v>
      </c>
      <c r="BW23" s="270">
        <f>'B.原データ＿～問12-7.セラピスト（50歳代・経験有）'!BW3</f>
        <v>0</v>
      </c>
      <c r="BX23" s="270">
        <f>'B.原データ＿～問12-7.セラピスト（50歳代・経験有）'!BX3</f>
        <v>0</v>
      </c>
      <c r="BY23" s="270">
        <f>'B.原データ＿～問12-7.セラピスト（50歳代・経験有）'!BY3</f>
        <v>0</v>
      </c>
      <c r="BZ23" s="270">
        <f>'B.原データ＿～問12-7.セラピスト（50歳代・経験有）'!BZ3</f>
        <v>0</v>
      </c>
      <c r="CA23" s="270">
        <f>'B.原データ＿～問12-7.セラピスト（50歳代・経験有）'!CA3</f>
        <v>0</v>
      </c>
      <c r="CB23" s="270">
        <f>'B.原データ＿～問12-7.セラピスト（50歳代・経験有）'!CB3</f>
        <v>0</v>
      </c>
      <c r="CC23" s="270">
        <f>'B.原データ＿～問12-7.セラピスト（50歳代・経験有）'!CC3</f>
        <v>0</v>
      </c>
      <c r="CD23" s="270">
        <f>'B.原データ＿～問12-7.セラピスト（50歳代・経験有）'!CD3</f>
        <v>0</v>
      </c>
      <c r="CE23" s="270">
        <f>'B.原データ＿～問12-7.セラピスト（50歳代・経験有）'!CE3</f>
        <v>0</v>
      </c>
      <c r="CF23" s="270">
        <f>'B.原データ＿～問12-7.セラピスト（50歳代・経験有）'!CF3</f>
        <v>0</v>
      </c>
      <c r="CG23" s="270">
        <f>'B.原データ＿～問12-7.セラピスト（50歳代・経験有）'!CG3</f>
        <v>0</v>
      </c>
      <c r="CH23" s="270">
        <f>'B.原データ＿～問12-7.セラピスト（50歳代・経験有）'!CH3</f>
        <v>0</v>
      </c>
      <c r="CI23" s="270">
        <f>'B.原データ＿～問12-7.セラピスト（50歳代・経験有）'!CI3</f>
        <v>0</v>
      </c>
      <c r="CJ23" s="270">
        <f>'B.原データ＿～問12-7.セラピスト（50歳代・経験有）'!CJ3</f>
        <v>0</v>
      </c>
      <c r="CK23" s="270">
        <f>'B.原データ＿～問12-7.セラピスト（50歳代・経験有）'!CK3</f>
        <v>0</v>
      </c>
      <c r="CL23" s="270">
        <f>'B.原データ＿～問12-7.セラピスト（50歳代・経験有）'!CL3</f>
        <v>0</v>
      </c>
      <c r="CM23" s="270">
        <f>'B.原データ＿～問12-7.セラピスト（50歳代・経験有）'!CM3</f>
        <v>0</v>
      </c>
      <c r="CN23" s="270">
        <f>'B.原データ＿～問12-7.セラピスト（50歳代・経験有）'!CN3</f>
        <v>0</v>
      </c>
      <c r="CO23" s="270">
        <f>'B.原データ＿～問12-7.セラピスト（50歳代・経験有）'!CO3</f>
        <v>0</v>
      </c>
      <c r="CP23" s="270">
        <f>'B.原データ＿～問12-7.セラピスト（50歳代・経験有）'!CP3</f>
        <v>0</v>
      </c>
      <c r="CQ23" s="270">
        <f>'B.原データ＿～問12-7.セラピスト（50歳代・経験有）'!CQ3</f>
        <v>0</v>
      </c>
      <c r="CR23" s="270">
        <f>'B.原データ＿～問12-7.セラピスト（50歳代・経験有）'!CR3</f>
        <v>0</v>
      </c>
      <c r="CS23" s="270">
        <f>'B.原データ＿～問12-7.セラピスト（50歳代・経験有）'!CS3</f>
        <v>0</v>
      </c>
      <c r="CT23" s="270">
        <f>'B.原データ＿～問12-7.セラピスト（50歳代・経験有）'!CT3</f>
        <v>0</v>
      </c>
      <c r="CU23" s="270">
        <f>'B.原データ＿～問12-7.セラピスト（50歳代・経験有）'!CU3</f>
        <v>0</v>
      </c>
      <c r="CV23" s="270">
        <f>'B.原データ＿～問12-7.セラピスト（50歳代・経験有）'!CV3</f>
        <v>0</v>
      </c>
      <c r="CW23" s="270">
        <f>'B.原データ＿～問12-7.セラピスト（50歳代・経験有）'!CW3</f>
        <v>0</v>
      </c>
      <c r="CX23" s="270">
        <f>'B.原データ＿～問12-7.セラピスト（50歳代・経験有）'!CX3</f>
        <v>0</v>
      </c>
      <c r="CY23" s="270">
        <f>'B.原データ＿～問12-7.セラピスト（50歳代・経験有）'!CY3</f>
        <v>0</v>
      </c>
      <c r="CZ23" s="270">
        <f>'B.原データ＿～問12-7.セラピスト（50歳代・経験有）'!CZ3</f>
        <v>0</v>
      </c>
      <c r="DA23" s="270">
        <f>'B.原データ＿～問12-7.セラピスト（50歳代・経験有）'!DA3</f>
        <v>0</v>
      </c>
      <c r="DB23" s="270">
        <f>'B.原データ＿～問12-7.セラピスト（50歳代・経験有）'!DB3</f>
        <v>0</v>
      </c>
      <c r="DC23" s="270">
        <f>'B.原データ＿～問12-7.セラピスト（50歳代・経験有）'!DC3</f>
        <v>0</v>
      </c>
      <c r="DD23" s="270">
        <f>'B.原データ＿～問12-7.セラピスト（50歳代・経験有）'!DD3</f>
        <v>0</v>
      </c>
      <c r="DE23" s="270">
        <f>'B.原データ＿～問12-7.セラピスト（50歳代・経験有）'!DE3</f>
        <v>0</v>
      </c>
      <c r="DF23" s="270">
        <f>'B.原データ＿～問12-7.セラピスト（50歳代・経験有）'!DF3</f>
        <v>0</v>
      </c>
      <c r="DG23" s="270">
        <f>'B.原データ＿～問12-7.セラピスト（50歳代・経験有）'!DG3</f>
        <v>0</v>
      </c>
      <c r="DH23" s="270">
        <f>'B.原データ＿～問12-7.セラピスト（50歳代・経験有）'!DH3</f>
        <v>0</v>
      </c>
      <c r="DI23" s="270">
        <f>'B.原データ＿～問12-7.セラピスト（50歳代・経験有）'!DI3</f>
        <v>0</v>
      </c>
      <c r="DJ23" s="270">
        <f>'B.原データ＿～問12-7.セラピスト（50歳代・経験有）'!DJ3</f>
        <v>0</v>
      </c>
      <c r="DK23" s="270">
        <f>'B.原データ＿～問12-7.セラピスト（50歳代・経験有）'!DK3</f>
        <v>0</v>
      </c>
      <c r="DL23" s="270">
        <f>'B.原データ＿～問12-7.セラピスト（50歳代・経験有）'!DL3</f>
        <v>0</v>
      </c>
      <c r="DM23" s="270">
        <f>'B.原データ＿～問12-7.セラピスト（50歳代・経験有）'!DM3</f>
        <v>0</v>
      </c>
      <c r="DN23" s="270">
        <f>'B.原データ＿～問12-7.セラピスト（50歳代・経験有）'!DN3</f>
        <v>0</v>
      </c>
      <c r="DO23" s="270">
        <f>'B.原データ＿～問12-7.セラピスト（50歳代・経験有）'!DO3</f>
        <v>0</v>
      </c>
      <c r="DP23" s="270">
        <f>'B.原データ＿～問12-7.セラピスト（50歳代・経験有）'!DP3</f>
        <v>0</v>
      </c>
      <c r="DQ23" s="270">
        <f>'B.原データ＿～問12-7.セラピスト（50歳代・経験有）'!DQ3</f>
        <v>0</v>
      </c>
      <c r="DR23" s="270">
        <f>'B.原データ＿～問12-7.セラピスト（50歳代・経験有）'!DR3</f>
        <v>0</v>
      </c>
      <c r="DS23" s="270">
        <f>'B.原データ＿～問12-7.セラピスト（50歳代・経験有）'!DS3</f>
        <v>0</v>
      </c>
      <c r="DT23" s="270">
        <f>'B.原データ＿～問12-7.セラピスト（50歳代・経験有）'!DT3</f>
        <v>0</v>
      </c>
      <c r="DU23" s="270">
        <f>'B.原データ＿～問12-7.セラピスト（50歳代・経験有）'!DU3</f>
        <v>0</v>
      </c>
      <c r="DV23" s="270">
        <f>'B.原データ＿～問12-7.セラピスト（50歳代・経験有）'!DV3</f>
        <v>0</v>
      </c>
      <c r="DW23" s="270">
        <f>'B.原データ＿～問12-7.セラピスト（50歳代・経験有）'!DW3</f>
        <v>0</v>
      </c>
      <c r="DX23" s="270">
        <f>'B.原データ＿～問12-7.セラピスト（50歳代・経験有）'!DX3</f>
        <v>0</v>
      </c>
      <c r="DY23" s="270">
        <f>'B.原データ＿～問12-7.セラピスト（50歳代・経験有）'!DY3</f>
        <v>0</v>
      </c>
      <c r="DZ23" s="270">
        <f>'B.原データ＿～問12-7.セラピスト（50歳代・経験有）'!DZ3</f>
        <v>0</v>
      </c>
      <c r="EA23" s="270">
        <f>'B.原データ＿～問12-7.セラピスト（50歳代・経験有）'!EA3</f>
        <v>0</v>
      </c>
      <c r="EB23" s="270">
        <f>'B.原データ＿～問12-7.セラピスト（50歳代・経験有）'!EB3</f>
        <v>0</v>
      </c>
      <c r="EC23" s="270">
        <f>'B.原データ＿～問12-7.セラピスト（50歳代・経験有）'!EC3</f>
        <v>0</v>
      </c>
      <c r="ED23" s="270">
        <f>'B.原データ＿～問12-7.セラピスト（50歳代・経験有）'!ED3</f>
        <v>0</v>
      </c>
      <c r="EE23" s="270">
        <f>'B.原データ＿～問12-7.セラピスト（50歳代・経験有）'!EE3</f>
        <v>0</v>
      </c>
      <c r="EF23" s="270">
        <f>'B.原データ＿～問12-7.セラピスト（50歳代・経験有）'!EF3</f>
        <v>0</v>
      </c>
      <c r="EG23" s="270">
        <f>'B.原データ＿～問12-7.セラピスト（50歳代・経験有）'!EG3</f>
        <v>0</v>
      </c>
      <c r="EH23" s="270">
        <f>'B.原データ＿～問12-7.セラピスト（50歳代・経験有）'!EH3</f>
        <v>0</v>
      </c>
      <c r="EI23" s="270">
        <f>'B.原データ＿～問12-7.セラピスト（50歳代・経験有）'!EI3</f>
        <v>0</v>
      </c>
      <c r="EJ23" s="270">
        <f>'B.原データ＿～問12-7.セラピスト（50歳代・経験有）'!EJ3</f>
        <v>0</v>
      </c>
      <c r="EK23" s="270">
        <f>'B.原データ＿～問12-7.セラピスト（50歳代・経験有）'!EK3</f>
        <v>0</v>
      </c>
      <c r="EL23" s="270">
        <f>'B.原データ＿～問12-7.セラピスト（50歳代・経験有）'!EL3</f>
        <v>0</v>
      </c>
      <c r="EM23" s="270">
        <f>'B.原データ＿～問12-7.セラピスト（50歳代・経験有）'!EM3</f>
        <v>0</v>
      </c>
      <c r="EN23" s="270">
        <f>'B.原データ＿～問12-7.セラピスト（50歳代・経験有）'!EN3</f>
        <v>0</v>
      </c>
      <c r="EO23" s="270">
        <f>'B.原データ＿～問12-7.セラピスト（50歳代・経験有）'!EO3</f>
        <v>0</v>
      </c>
      <c r="EP23" s="270">
        <f>'B.原データ＿～問12-7.セラピスト（50歳代・経験有）'!EP3</f>
        <v>0</v>
      </c>
      <c r="EQ23" s="270">
        <f>'B.原データ＿～問12-7.セラピスト（50歳代・経験有）'!EQ3</f>
        <v>0</v>
      </c>
      <c r="ER23" s="270">
        <f>'B.原データ＿～問12-7.セラピスト（50歳代・経験有）'!ER3</f>
        <v>0</v>
      </c>
      <c r="ES23" s="270">
        <f>'B.原データ＿～問12-7.セラピスト（50歳代・経験有）'!ES3</f>
        <v>0</v>
      </c>
      <c r="ET23" s="280" t="str">
        <f>'B.原データ＿～問12-7.セラピスト（50歳代・経験有）'!ET3</f>
        <v/>
      </c>
      <c r="EU23" s="270">
        <f>'B.原データ＿～問12-7.セラピスト（50歳代・経験有）'!EU3</f>
        <v>0</v>
      </c>
      <c r="EV23" s="270">
        <f>'B.原データ＿～問12-7.セラピスト（50歳代・経験有）'!EV3</f>
        <v>0</v>
      </c>
      <c r="EW23" s="270">
        <f>'B.原データ＿～問12-7.セラピスト（50歳代・経験有）'!EW3</f>
        <v>0</v>
      </c>
      <c r="EX23" s="270">
        <f>'B.原データ＿～問12-7.セラピスト（50歳代・経験有）'!EX3</f>
        <v>0</v>
      </c>
      <c r="EY23" s="270">
        <f>'B.原データ＿～問12-7.セラピスト（50歳代・経験有）'!EY3</f>
        <v>0</v>
      </c>
      <c r="EZ23" s="270">
        <f>'B.原データ＿～問12-7.セラピスト（50歳代・経験有）'!EZ3</f>
        <v>0</v>
      </c>
      <c r="FA23" s="270">
        <f>'B.原データ＿～問12-7.セラピスト（50歳代・経験有）'!FA3</f>
        <v>0</v>
      </c>
      <c r="FB23" s="270">
        <f>'B.原データ＿～問12-7.セラピスト（50歳代・経験有）'!FB3</f>
        <v>0</v>
      </c>
      <c r="FC23" s="270">
        <f>'B.原データ＿～問12-7.セラピスト（50歳代・経験有）'!FC3</f>
        <v>0</v>
      </c>
      <c r="FD23" s="270">
        <f>'B.原データ＿～問12-7.セラピスト（50歳代・経験有）'!FD3</f>
        <v>0</v>
      </c>
      <c r="FE23" s="270">
        <f>'B.原データ＿～問12-7.セラピスト（50歳代・経験有）'!FE3</f>
        <v>0</v>
      </c>
      <c r="FF23" s="270">
        <f>'B.原データ＿～問12-7.セラピスト（50歳代・経験有）'!FF3</f>
        <v>0</v>
      </c>
      <c r="FG23" s="270">
        <f>'B.原データ＿～問12-7.セラピスト（50歳代・経験有）'!FG3</f>
        <v>0</v>
      </c>
      <c r="FH23" s="270">
        <f>'B.原データ＿～問12-7.セラピスト（50歳代・経験有）'!FH3</f>
        <v>0</v>
      </c>
      <c r="FI23" s="270">
        <f>'B.原データ＿～問12-7.セラピスト（50歳代・経験有）'!FI3</f>
        <v>0</v>
      </c>
      <c r="FJ23" s="270">
        <f>'B.原データ＿～問12-7.セラピスト（50歳代・経験有）'!FJ3</f>
        <v>0</v>
      </c>
      <c r="FK23" s="270">
        <f>'B.原データ＿～問12-7.セラピスト（50歳代・経験有）'!FK3</f>
        <v>0</v>
      </c>
      <c r="FL23" s="270">
        <f>'B.原データ＿～問12-7.セラピスト（50歳代・経験有）'!FL3</f>
        <v>0</v>
      </c>
      <c r="FM23" s="270">
        <f>'B.原データ＿～問12-7.セラピスト（50歳代・経験有）'!FM3</f>
        <v>0</v>
      </c>
      <c r="FN23" s="270">
        <f>'B.原データ＿～問12-7.セラピスト（50歳代・経験有）'!FN3</f>
        <v>0</v>
      </c>
      <c r="FO23" s="270">
        <f>'B.原データ＿～問12-7.セラピスト（50歳代・経験有）'!FO3</f>
        <v>0</v>
      </c>
      <c r="FP23" s="270">
        <f>'B.原データ＿～問12-7.セラピスト（50歳代・経験有）'!FP3</f>
        <v>0</v>
      </c>
      <c r="FQ23" s="270">
        <f>'B.原データ＿～問12-7.セラピスト（50歳代・経験有）'!FQ3</f>
        <v>0</v>
      </c>
      <c r="FR23" s="270">
        <f>'B.原データ＿～問12-7.セラピスト（50歳代・経験有）'!FR3</f>
        <v>0</v>
      </c>
      <c r="FS23" s="270">
        <f>'B.原データ＿～問12-7.セラピスト（50歳代・経験有）'!FS3</f>
        <v>0</v>
      </c>
      <c r="FT23" s="270">
        <f>'B.原データ＿～問12-7.セラピスト（50歳代・経験有）'!FT3</f>
        <v>0</v>
      </c>
      <c r="FU23" s="270">
        <f>'B.原データ＿～問12-7.セラピスト（50歳代・経験有）'!FU3</f>
        <v>0</v>
      </c>
      <c r="FV23" s="270">
        <f>'B.原データ＿～問12-7.セラピスト（50歳代・経験有）'!FV3</f>
        <v>0</v>
      </c>
      <c r="FW23" s="270">
        <f>'B.原データ＿～問12-7.セラピスト（50歳代・経験有）'!FW3</f>
        <v>0</v>
      </c>
      <c r="FX23" s="270">
        <f>'B.原データ＿～問12-7.セラピスト（50歳代・経験有）'!FX3</f>
        <v>0</v>
      </c>
      <c r="FY23" s="270">
        <f>'B.原データ＿～問12-7.セラピスト（50歳代・経験有）'!FY3</f>
        <v>0</v>
      </c>
      <c r="FZ23" s="270">
        <f>'B.原データ＿～問12-7.セラピスト（50歳代・経験有）'!FZ3</f>
        <v>0</v>
      </c>
      <c r="GA23" s="270">
        <f>'B.原データ＿～問12-7.セラピスト（50歳代・経験有）'!GA3</f>
        <v>0</v>
      </c>
      <c r="GB23" s="270">
        <f>'B.原データ＿～問12-7.セラピスト（50歳代・経験有）'!GB3</f>
        <v>0</v>
      </c>
      <c r="GC23" s="270">
        <f>'B.原データ＿～問12-7.セラピスト（50歳代・経験有）'!GC3</f>
        <v>0</v>
      </c>
      <c r="GD23" s="270">
        <f>'B.原データ＿～問12-7.セラピスト（50歳代・経験有）'!GD3</f>
        <v>0</v>
      </c>
      <c r="GE23" s="270">
        <f>'B.原データ＿～問12-7.セラピスト（50歳代・経験有）'!GE3</f>
        <v>0</v>
      </c>
      <c r="GF23" s="270">
        <f>'B.原データ＿～問12-7.セラピスト（50歳代・経験有）'!GF3</f>
        <v>0</v>
      </c>
      <c r="GG23" s="270">
        <f>'B.原データ＿～問12-7.セラピスト（50歳代・経験有）'!GG3</f>
        <v>0</v>
      </c>
      <c r="GH23" s="270">
        <f>'B.原データ＿～問12-7.セラピスト（50歳代・経験有）'!GH3</f>
        <v>0</v>
      </c>
      <c r="GI23" s="270">
        <f>'B.原データ＿～問12-7.セラピスト（50歳代・経験有）'!GI3</f>
        <v>0</v>
      </c>
      <c r="GJ23" s="270">
        <f>'B.原データ＿～問12-7.セラピスト（50歳代・経験有）'!GJ3</f>
        <v>0</v>
      </c>
      <c r="GK23" s="270">
        <f>'B.原データ＿～問12-7.セラピスト（50歳代・経験有）'!GK3</f>
        <v>0</v>
      </c>
      <c r="GL23" s="270">
        <f>'B.原データ＿～問12-7.セラピスト（50歳代・経験有）'!GL3</f>
        <v>0</v>
      </c>
      <c r="GM23" s="270">
        <f>'B.原データ＿～問12-7.セラピスト（50歳代・経験有）'!GM3</f>
        <v>0</v>
      </c>
      <c r="GN23" s="270">
        <f>'B.原データ＿～問12-7.セラピスト（50歳代・経験有）'!GN3</f>
        <v>0</v>
      </c>
      <c r="GO23" s="270">
        <f>'B.原データ＿～問12-7.セラピスト（50歳代・経験有）'!GO3</f>
        <v>0</v>
      </c>
      <c r="GP23" s="270">
        <f>'B.原データ＿～問12-7.セラピスト（50歳代・経験有）'!GP3</f>
        <v>0</v>
      </c>
      <c r="GQ23" s="270">
        <f>'B.原データ＿～問12-7.セラピスト（50歳代・経験有）'!GQ3</f>
        <v>0</v>
      </c>
      <c r="GR23" s="270">
        <f>'B.原データ＿～問12-7.セラピスト（50歳代・経験有）'!GR3</f>
        <v>0</v>
      </c>
      <c r="GS23" s="270">
        <f>'B.原データ＿～問12-7.セラピスト（50歳代・経験有）'!GS3</f>
        <v>0</v>
      </c>
      <c r="GT23" s="270">
        <f>'B.原データ＿～問12-7.セラピスト（50歳代・経験有）'!GT3</f>
        <v>0</v>
      </c>
      <c r="GU23" s="270">
        <f>'B.原データ＿～問12-7.セラピスト（50歳代・経験有）'!GU3</f>
        <v>0</v>
      </c>
      <c r="GV23" s="270">
        <f>'B.原データ＿～問12-7.セラピスト（50歳代・経験有）'!GV3</f>
        <v>0</v>
      </c>
      <c r="GW23" s="270">
        <f>'B.原データ＿～問12-7.セラピスト（50歳代・経験有）'!GW3</f>
        <v>0</v>
      </c>
      <c r="GX23" s="270">
        <f>'B.原データ＿～問12-7.セラピスト（50歳代・経験有）'!GX3</f>
        <v>0</v>
      </c>
      <c r="GY23" s="270">
        <f>'B.原データ＿～問12-7.セラピスト（50歳代・経験有）'!GY3</f>
        <v>0</v>
      </c>
      <c r="GZ23" s="270">
        <f>'B.原データ＿～問12-7.セラピスト（50歳代・経験有）'!GZ3</f>
        <v>0</v>
      </c>
      <c r="HA23" s="270">
        <f>'B.原データ＿～問12-7.セラピスト（50歳代・経験有）'!HA3</f>
        <v>0</v>
      </c>
      <c r="HB23" s="270">
        <f>'B.原データ＿～問12-7.セラピスト（50歳代・経験有）'!HB3</f>
        <v>0</v>
      </c>
      <c r="HC23" s="270">
        <f>'B.原データ＿～問12-7.セラピスト（50歳代・経験有）'!HC3</f>
        <v>0</v>
      </c>
      <c r="HD23" s="270">
        <f>'B.原データ＿～問12-7.セラピスト（50歳代・経験有）'!HD3</f>
        <v>0</v>
      </c>
      <c r="HE23" s="270">
        <f>'B.原データ＿～問12-7.セラピスト（50歳代・経験有）'!HE3</f>
        <v>0</v>
      </c>
      <c r="HF23" s="270">
        <f>'B.原データ＿～問12-7.セラピスト（50歳代・経験有）'!HF3</f>
        <v>0</v>
      </c>
      <c r="HG23" s="270">
        <f>'B.原データ＿～問12-7.セラピスト（50歳代・経験有）'!HG3</f>
        <v>0</v>
      </c>
      <c r="HH23" s="270">
        <f>'B.原データ＿～問12-7.セラピスト（50歳代・経験有）'!HH3</f>
        <v>0</v>
      </c>
      <c r="HI23" s="270">
        <f>'B.原データ＿～問12-7.セラピスト（50歳代・経験有）'!HI3</f>
        <v>0</v>
      </c>
      <c r="HJ23" s="270">
        <f>'B.原データ＿～問12-7.セラピスト（50歳代・経験有）'!HJ3</f>
        <v>0</v>
      </c>
      <c r="HK23" s="270">
        <f>'B.原データ＿～問12-7.セラピスト（50歳代・経験有）'!HK3</f>
        <v>0</v>
      </c>
      <c r="HL23" s="270">
        <f>'B.原データ＿～問12-7.セラピスト（50歳代・経験有）'!HL3</f>
        <v>0</v>
      </c>
      <c r="HM23" s="270">
        <f>'B.原データ＿～問12-7.セラピスト（50歳代・経験有）'!HM3</f>
        <v>0</v>
      </c>
      <c r="HN23" s="270">
        <f>'B.原データ＿～問12-7.セラピスト（50歳代・経験有）'!HN3</f>
        <v>0</v>
      </c>
      <c r="HO23" s="270">
        <f>'B.原データ＿～問12-7.セラピスト（50歳代・経験有）'!HO3</f>
        <v>0</v>
      </c>
      <c r="HP23" s="270">
        <f>'B.原データ＿～問12-7.セラピスト（50歳代・経験有）'!HP3</f>
        <v>0</v>
      </c>
      <c r="HQ23" s="270">
        <f>'B.原データ＿～問12-7.セラピスト（50歳代・経験有）'!HQ3</f>
        <v>0</v>
      </c>
      <c r="HR23" s="270">
        <f>'B.原データ＿～問12-7.セラピスト（50歳代・経験有）'!HR3</f>
        <v>0</v>
      </c>
      <c r="HS23" s="270">
        <f>'B.原データ＿～問12-7.セラピスト（50歳代・経験有）'!HS3</f>
        <v>0</v>
      </c>
      <c r="HT23" s="270">
        <f>'B.原データ＿～問12-7.セラピスト（50歳代・経験有）'!HT3</f>
        <v>0</v>
      </c>
      <c r="HU23" s="270">
        <f>'B.原データ＿～問12-7.セラピスト（50歳代・経験有）'!HU3</f>
        <v>0</v>
      </c>
      <c r="HV23" s="270">
        <f>'B.原データ＿～問12-7.セラピスト（50歳代・経験有）'!HV3</f>
        <v>0</v>
      </c>
      <c r="HW23" s="270">
        <f>'B.原データ＿～問12-7.セラピスト（50歳代・経験有）'!HW3</f>
        <v>0</v>
      </c>
      <c r="HX23" s="270">
        <f>'B.原データ＿～問12-7.セラピスト（50歳代・経験有）'!HX3</f>
        <v>0</v>
      </c>
      <c r="HY23" s="270">
        <f>'B.原データ＿～問12-7.セラピスト（50歳代・経験有）'!HY3</f>
        <v>0</v>
      </c>
      <c r="HZ23" s="270">
        <f>'B.原データ＿～問12-7.セラピスト（50歳代・経験有）'!HZ3</f>
        <v>0</v>
      </c>
      <c r="IA23" s="270">
        <f>'B.原データ＿～問12-7.セラピスト（50歳代・経験有）'!IA3</f>
        <v>0</v>
      </c>
      <c r="IB23" s="270">
        <f>'B.原データ＿～問12-7.セラピスト（50歳代・経験有）'!IB3</f>
        <v>0</v>
      </c>
      <c r="IC23" s="270">
        <f>'B.原データ＿～問12-7.セラピスト（50歳代・経験有）'!IC3</f>
        <v>0</v>
      </c>
      <c r="ID23" s="270">
        <f>'B.原データ＿～問12-7.セラピスト（50歳代・経験有）'!ID3</f>
        <v>0</v>
      </c>
      <c r="IE23" s="270">
        <f>'B.原データ＿～問12-7.セラピスト（50歳代・経験有）'!IE3</f>
        <v>0</v>
      </c>
      <c r="IF23" s="270">
        <f>'B.原データ＿～問12-7.セラピスト（50歳代・経験有）'!IF3</f>
        <v>0</v>
      </c>
      <c r="IG23" s="270">
        <f>'B.原データ＿～問12-7.セラピスト（50歳代・経験有）'!IG3</f>
        <v>0</v>
      </c>
      <c r="IH23" s="270">
        <f>'B.原データ＿～問12-7.セラピスト（50歳代・経験有）'!IH3</f>
        <v>0</v>
      </c>
      <c r="II23" s="270">
        <f>'B.原データ＿～問12-7.セラピスト（50歳代・経験有）'!II3</f>
        <v>0</v>
      </c>
      <c r="IJ23" s="270">
        <f>'B.原データ＿～問12-7.セラピスト（50歳代・経験有）'!IJ3</f>
        <v>0</v>
      </c>
      <c r="IK23" s="270">
        <f>'B.原データ＿～問12-7.セラピスト（50歳代・経験有）'!IK3</f>
        <v>0</v>
      </c>
      <c r="IL23" s="270">
        <f>'B.原データ＿～問12-7.セラピスト（50歳代・経験有）'!IL3</f>
        <v>0</v>
      </c>
      <c r="IM23" s="270">
        <f>'B.原データ＿～問12-7.セラピスト（50歳代・経験有）'!IM3</f>
        <v>0</v>
      </c>
      <c r="IN23" s="270">
        <f>'B.原データ＿～問12-7.セラピスト（50歳代・経験有）'!IN3</f>
        <v>0</v>
      </c>
      <c r="IO23" s="270">
        <f>'B.原データ＿～問12-7.セラピスト（50歳代・経験有）'!IO3</f>
        <v>0</v>
      </c>
      <c r="IP23" s="270">
        <f>'B.原データ＿～問12-7.セラピスト（50歳代・経験有）'!IP3</f>
        <v>0</v>
      </c>
      <c r="IQ23" s="270">
        <f>'B.原データ＿～問12-7.セラピスト（50歳代・経験有）'!IQ3</f>
        <v>0</v>
      </c>
      <c r="IR23" s="270">
        <f>'B.原データ＿～問12-7.セラピスト（50歳代・経験有）'!IR3</f>
        <v>0</v>
      </c>
      <c r="IS23" s="270">
        <f>'B.原データ＿～問12-7.セラピスト（50歳代・経験有）'!IS3</f>
        <v>0</v>
      </c>
      <c r="IT23" s="270">
        <f>'B.原データ＿～問12-7.セラピスト（50歳代・経験有）'!IT3</f>
        <v>0</v>
      </c>
      <c r="IU23" s="270">
        <f>'B.原データ＿～問12-7.セラピスト（50歳代・経験有）'!IU3</f>
        <v>0</v>
      </c>
    </row>
    <row r="27" spans="1:255" x14ac:dyDescent="0.15">
      <c r="A27" s="272"/>
      <c r="B27" s="272">
        <v>509</v>
      </c>
      <c r="C27" s="272">
        <v>510</v>
      </c>
      <c r="D27" s="272">
        <v>511</v>
      </c>
      <c r="E27" s="272">
        <v>512</v>
      </c>
      <c r="F27" s="272">
        <v>513</v>
      </c>
      <c r="G27" s="272">
        <v>514</v>
      </c>
      <c r="H27" s="272">
        <v>515</v>
      </c>
      <c r="I27" s="272">
        <v>516</v>
      </c>
      <c r="J27" s="272">
        <v>517</v>
      </c>
      <c r="K27" s="272">
        <v>518</v>
      </c>
      <c r="L27" s="272">
        <v>519</v>
      </c>
      <c r="M27" s="272">
        <v>520</v>
      </c>
      <c r="N27" s="272">
        <v>521</v>
      </c>
      <c r="O27" s="272">
        <v>522</v>
      </c>
      <c r="P27" s="272">
        <v>523</v>
      </c>
      <c r="Q27" s="272">
        <v>524</v>
      </c>
      <c r="R27" s="272">
        <v>525</v>
      </c>
      <c r="S27" s="272">
        <v>526</v>
      </c>
      <c r="T27" s="272">
        <v>527</v>
      </c>
      <c r="U27" s="272">
        <v>528</v>
      </c>
      <c r="V27" s="272">
        <v>529</v>
      </c>
      <c r="W27" s="272">
        <v>530</v>
      </c>
      <c r="X27" s="272">
        <v>531</v>
      </c>
      <c r="Y27" s="272">
        <v>532</v>
      </c>
      <c r="Z27" s="272">
        <v>533</v>
      </c>
      <c r="AA27" s="272">
        <v>534</v>
      </c>
      <c r="AB27" s="272">
        <v>535</v>
      </c>
      <c r="AC27" s="272">
        <v>536</v>
      </c>
      <c r="AD27" s="272">
        <v>537</v>
      </c>
      <c r="AE27" s="272">
        <v>538</v>
      </c>
      <c r="AF27" s="272">
        <v>539</v>
      </c>
      <c r="AG27" s="272">
        <v>540</v>
      </c>
      <c r="AH27" s="272">
        <v>541</v>
      </c>
      <c r="AI27" s="272">
        <v>542</v>
      </c>
      <c r="AJ27" s="272">
        <v>543</v>
      </c>
      <c r="AK27" s="272">
        <v>544</v>
      </c>
      <c r="AL27" s="272">
        <v>545</v>
      </c>
      <c r="AM27" s="272">
        <v>546</v>
      </c>
      <c r="AN27" s="272">
        <v>547</v>
      </c>
      <c r="AO27" s="291">
        <v>548</v>
      </c>
      <c r="AP27" s="272">
        <v>549</v>
      </c>
      <c r="AQ27" s="272">
        <v>550</v>
      </c>
      <c r="AR27" s="272">
        <v>551</v>
      </c>
      <c r="AS27" s="272">
        <v>552</v>
      </c>
      <c r="AT27" s="272">
        <v>553</v>
      </c>
      <c r="AU27" s="272">
        <v>554</v>
      </c>
      <c r="AV27" s="272">
        <v>555</v>
      </c>
      <c r="AW27" s="272">
        <v>556</v>
      </c>
      <c r="AX27" s="272">
        <v>557</v>
      </c>
      <c r="AY27" s="272">
        <v>558</v>
      </c>
      <c r="AZ27" s="272">
        <v>559</v>
      </c>
      <c r="BA27" s="272">
        <v>560</v>
      </c>
      <c r="BB27" s="272">
        <v>561</v>
      </c>
      <c r="BC27" s="272">
        <v>562</v>
      </c>
      <c r="BD27" s="272">
        <v>563</v>
      </c>
      <c r="BE27" s="272">
        <v>564</v>
      </c>
      <c r="BF27" s="272">
        <v>565</v>
      </c>
      <c r="BG27" s="272">
        <v>566</v>
      </c>
      <c r="BH27" s="272">
        <v>567</v>
      </c>
      <c r="BI27" s="272">
        <v>568</v>
      </c>
      <c r="BJ27" s="272">
        <v>569</v>
      </c>
      <c r="BK27" s="272">
        <v>570</v>
      </c>
      <c r="BL27" s="272">
        <v>571</v>
      </c>
      <c r="BM27" s="272">
        <v>572</v>
      </c>
      <c r="BN27" s="272">
        <v>573</v>
      </c>
      <c r="BO27" s="272">
        <v>574</v>
      </c>
      <c r="BP27" s="272">
        <v>575</v>
      </c>
      <c r="BQ27" s="272">
        <v>576</v>
      </c>
      <c r="BR27" s="272">
        <v>577</v>
      </c>
      <c r="BS27" s="272">
        <v>578</v>
      </c>
      <c r="BT27" s="272">
        <v>579</v>
      </c>
      <c r="BU27" s="272">
        <v>580</v>
      </c>
      <c r="BV27" s="272">
        <v>581</v>
      </c>
      <c r="BW27" s="272">
        <v>582</v>
      </c>
      <c r="BX27" s="272">
        <v>583</v>
      </c>
      <c r="BY27" s="272">
        <v>584</v>
      </c>
      <c r="BZ27" s="272">
        <v>585</v>
      </c>
      <c r="CA27" s="272">
        <v>586</v>
      </c>
      <c r="CB27" s="272">
        <v>587</v>
      </c>
      <c r="CC27" s="272">
        <v>588</v>
      </c>
      <c r="CD27" s="272">
        <v>589</v>
      </c>
      <c r="CE27" s="272">
        <v>590</v>
      </c>
      <c r="CF27" s="272">
        <v>591</v>
      </c>
      <c r="CG27" s="272">
        <v>592</v>
      </c>
      <c r="CH27" s="272">
        <v>593</v>
      </c>
      <c r="CI27" s="272">
        <v>594</v>
      </c>
      <c r="CJ27" s="272">
        <v>595</v>
      </c>
      <c r="CK27" s="272">
        <v>596</v>
      </c>
      <c r="CL27" s="272">
        <v>597</v>
      </c>
      <c r="CM27" s="272">
        <v>598</v>
      </c>
      <c r="CN27" s="272">
        <v>599</v>
      </c>
      <c r="CO27" s="272">
        <v>600</v>
      </c>
      <c r="CP27" s="272">
        <v>601</v>
      </c>
      <c r="CQ27" s="272">
        <v>602</v>
      </c>
      <c r="CR27" s="272">
        <v>603</v>
      </c>
      <c r="CS27" s="272">
        <v>604</v>
      </c>
      <c r="CT27" s="272">
        <v>605</v>
      </c>
      <c r="CU27" s="272">
        <v>606</v>
      </c>
      <c r="CV27" s="272">
        <v>607</v>
      </c>
      <c r="CW27" s="272">
        <v>608</v>
      </c>
      <c r="CX27" s="272">
        <v>609</v>
      </c>
      <c r="CY27" s="272">
        <v>610</v>
      </c>
      <c r="CZ27" s="272">
        <v>611</v>
      </c>
      <c r="DA27" s="272">
        <v>612</v>
      </c>
      <c r="DB27" s="272">
        <v>613</v>
      </c>
      <c r="DC27" s="272">
        <v>614</v>
      </c>
      <c r="DD27" s="272">
        <v>615</v>
      </c>
      <c r="DE27" s="272">
        <v>616</v>
      </c>
      <c r="DF27" s="272">
        <v>617</v>
      </c>
      <c r="DG27" s="272">
        <v>618</v>
      </c>
      <c r="DH27" s="272">
        <v>619</v>
      </c>
      <c r="DI27" s="272">
        <v>620</v>
      </c>
      <c r="DJ27" s="272">
        <v>621</v>
      </c>
      <c r="DK27" s="272">
        <v>622</v>
      </c>
      <c r="DL27" s="272">
        <v>623</v>
      </c>
      <c r="DM27" s="272">
        <v>624</v>
      </c>
      <c r="DN27" s="272">
        <v>625</v>
      </c>
      <c r="DO27" s="272">
        <v>626</v>
      </c>
      <c r="DP27" s="272">
        <v>627</v>
      </c>
      <c r="DQ27" s="292">
        <v>628</v>
      </c>
      <c r="DR27" s="272">
        <v>629</v>
      </c>
      <c r="DS27" s="272">
        <v>630</v>
      </c>
      <c r="DT27" s="272">
        <v>631</v>
      </c>
      <c r="DU27" s="272">
        <v>632</v>
      </c>
      <c r="DV27" s="272">
        <v>633</v>
      </c>
      <c r="DW27" s="272">
        <v>634</v>
      </c>
      <c r="DX27" s="272">
        <v>635</v>
      </c>
      <c r="DY27" s="272">
        <v>636</v>
      </c>
      <c r="DZ27" s="272">
        <v>637</v>
      </c>
      <c r="EA27" s="272">
        <v>638</v>
      </c>
      <c r="EB27" s="272">
        <v>639</v>
      </c>
      <c r="EC27" s="272">
        <v>640</v>
      </c>
      <c r="ED27" s="272">
        <v>641</v>
      </c>
      <c r="EE27" s="272">
        <v>642</v>
      </c>
      <c r="EF27" s="272">
        <v>643</v>
      </c>
      <c r="EG27" s="272">
        <v>644</v>
      </c>
      <c r="EH27" s="272">
        <v>645</v>
      </c>
      <c r="EI27" s="272">
        <v>646</v>
      </c>
      <c r="EJ27" s="272">
        <v>647</v>
      </c>
      <c r="EK27" s="272">
        <v>648</v>
      </c>
      <c r="EL27" s="272">
        <v>649</v>
      </c>
      <c r="EM27" s="272">
        <v>650</v>
      </c>
      <c r="EN27" s="272">
        <v>651</v>
      </c>
      <c r="EO27" s="272">
        <v>652</v>
      </c>
      <c r="EP27" s="272">
        <v>653</v>
      </c>
      <c r="EQ27" s="272">
        <v>654</v>
      </c>
      <c r="ER27" s="272">
        <v>655</v>
      </c>
      <c r="ES27" s="272">
        <v>656</v>
      </c>
      <c r="ET27" s="272">
        <v>657</v>
      </c>
      <c r="EU27" s="272">
        <v>658</v>
      </c>
      <c r="EV27" s="272">
        <v>659</v>
      </c>
      <c r="EW27" s="272">
        <v>660</v>
      </c>
      <c r="EX27" s="272">
        <v>661</v>
      </c>
      <c r="EY27" s="272">
        <v>662</v>
      </c>
      <c r="EZ27" s="272">
        <v>663</v>
      </c>
      <c r="FA27" s="272">
        <v>664</v>
      </c>
      <c r="FB27" s="272">
        <v>665</v>
      </c>
      <c r="FC27" s="272">
        <v>666</v>
      </c>
      <c r="FD27" s="272">
        <v>667</v>
      </c>
      <c r="FE27" s="272">
        <v>668</v>
      </c>
      <c r="FF27" s="272">
        <v>669</v>
      </c>
      <c r="FG27" s="272">
        <v>670</v>
      </c>
      <c r="FH27" s="272">
        <v>671</v>
      </c>
      <c r="FI27" s="272">
        <v>672</v>
      </c>
      <c r="FJ27" s="272">
        <v>673</v>
      </c>
      <c r="FK27" s="272">
        <v>674</v>
      </c>
      <c r="FL27" s="272">
        <v>675</v>
      </c>
      <c r="FM27" s="272">
        <v>676</v>
      </c>
      <c r="FN27" s="272">
        <v>677</v>
      </c>
      <c r="FO27" s="272">
        <v>678</v>
      </c>
      <c r="FP27" s="272">
        <v>679</v>
      </c>
      <c r="FQ27" s="272">
        <v>680</v>
      </c>
      <c r="FR27" s="272">
        <v>681</v>
      </c>
      <c r="FS27" s="272">
        <v>682</v>
      </c>
      <c r="FT27" s="272">
        <v>683</v>
      </c>
      <c r="FU27" s="272">
        <v>684</v>
      </c>
      <c r="FV27" s="272">
        <v>685</v>
      </c>
      <c r="FW27" s="272">
        <v>686</v>
      </c>
      <c r="FX27" s="272">
        <v>687</v>
      </c>
      <c r="FY27" s="272">
        <v>688</v>
      </c>
      <c r="FZ27" s="272">
        <v>689</v>
      </c>
      <c r="GA27" s="272">
        <v>690</v>
      </c>
      <c r="GB27" s="272">
        <v>691</v>
      </c>
      <c r="GC27" s="272">
        <v>692</v>
      </c>
      <c r="GD27" s="272">
        <v>693</v>
      </c>
      <c r="GE27" s="272">
        <v>694</v>
      </c>
      <c r="GF27" s="272">
        <v>695</v>
      </c>
      <c r="GG27" s="272">
        <v>696</v>
      </c>
      <c r="GH27" s="272">
        <v>697</v>
      </c>
      <c r="GI27" s="272">
        <v>698</v>
      </c>
      <c r="GJ27" s="272">
        <v>699</v>
      </c>
      <c r="GK27" s="272">
        <v>700</v>
      </c>
      <c r="GL27" s="272">
        <v>701</v>
      </c>
      <c r="GM27" s="272">
        <v>702</v>
      </c>
      <c r="GN27" s="272">
        <v>703</v>
      </c>
      <c r="GO27" s="272">
        <v>704</v>
      </c>
      <c r="GP27" s="272">
        <v>705</v>
      </c>
      <c r="GQ27" s="272">
        <v>706</v>
      </c>
      <c r="GR27" s="272">
        <v>707</v>
      </c>
    </row>
    <row r="28" spans="1:255" ht="145.9" customHeight="1" x14ac:dyDescent="0.15">
      <c r="A28" s="273" t="s">
        <v>511</v>
      </c>
      <c r="B28" s="276" t="s">
        <v>1868</v>
      </c>
      <c r="C28" s="276" t="s">
        <v>1869</v>
      </c>
      <c r="D28" s="276" t="s">
        <v>1870</v>
      </c>
      <c r="E28" s="276" t="s">
        <v>1871</v>
      </c>
      <c r="F28" s="276" t="s">
        <v>1872</v>
      </c>
      <c r="G28" s="276" t="s">
        <v>1873</v>
      </c>
      <c r="H28" s="276" t="s">
        <v>1874</v>
      </c>
      <c r="I28" s="276" t="s">
        <v>1875</v>
      </c>
      <c r="J28" s="276" t="s">
        <v>1876</v>
      </c>
      <c r="K28" s="276" t="s">
        <v>1877</v>
      </c>
      <c r="L28" s="276" t="s">
        <v>1878</v>
      </c>
      <c r="M28" s="276" t="s">
        <v>1879</v>
      </c>
      <c r="N28" s="276" t="s">
        <v>1880</v>
      </c>
      <c r="O28" s="276" t="s">
        <v>1881</v>
      </c>
      <c r="P28" s="276" t="s">
        <v>1882</v>
      </c>
      <c r="Q28" s="276" t="s">
        <v>1883</v>
      </c>
      <c r="R28" s="276" t="s">
        <v>1884</v>
      </c>
      <c r="S28" s="407" t="s">
        <v>1885</v>
      </c>
      <c r="T28" s="407" t="s">
        <v>1886</v>
      </c>
      <c r="U28" s="407" t="s">
        <v>1887</v>
      </c>
      <c r="V28" s="407" t="s">
        <v>1888</v>
      </c>
      <c r="W28" s="276" t="s">
        <v>1889</v>
      </c>
      <c r="X28" s="276" t="s">
        <v>1890</v>
      </c>
      <c r="Y28" s="276" t="s">
        <v>1891</v>
      </c>
      <c r="Z28" s="276" t="s">
        <v>1892</v>
      </c>
      <c r="AA28" s="276" t="s">
        <v>1893</v>
      </c>
      <c r="AB28" s="276" t="s">
        <v>1894</v>
      </c>
      <c r="AC28" s="276" t="s">
        <v>1895</v>
      </c>
      <c r="AD28" s="276" t="s">
        <v>1896</v>
      </c>
      <c r="AE28" s="276" t="s">
        <v>1897</v>
      </c>
      <c r="AF28" s="276" t="s">
        <v>1898</v>
      </c>
      <c r="AG28" s="276" t="s">
        <v>1899</v>
      </c>
      <c r="AH28" s="276" t="s">
        <v>1900</v>
      </c>
      <c r="AI28" s="276" t="s">
        <v>1901</v>
      </c>
      <c r="AJ28" s="276" t="s">
        <v>1902</v>
      </c>
      <c r="AK28" s="276" t="s">
        <v>1903</v>
      </c>
      <c r="AL28" s="276" t="s">
        <v>1904</v>
      </c>
      <c r="AM28" s="276" t="s">
        <v>1905</v>
      </c>
      <c r="AN28" s="276" t="s">
        <v>1906</v>
      </c>
      <c r="AO28" s="295" t="s">
        <v>1907</v>
      </c>
      <c r="AP28" s="295" t="s">
        <v>1908</v>
      </c>
      <c r="AQ28" s="295" t="s">
        <v>1909</v>
      </c>
      <c r="AR28" s="295" t="s">
        <v>1910</v>
      </c>
      <c r="AS28" s="295" t="s">
        <v>1911</v>
      </c>
      <c r="AT28" s="295" t="s">
        <v>1912</v>
      </c>
      <c r="AU28" s="295" t="s">
        <v>1913</v>
      </c>
      <c r="AV28" s="295" t="s">
        <v>1914</v>
      </c>
      <c r="AW28" s="295" t="s">
        <v>1915</v>
      </c>
      <c r="AX28" s="295" t="s">
        <v>1916</v>
      </c>
      <c r="AY28" s="295" t="s">
        <v>1917</v>
      </c>
      <c r="AZ28" s="295" t="s">
        <v>1918</v>
      </c>
      <c r="BA28" s="295" t="s">
        <v>1919</v>
      </c>
      <c r="BB28" s="295" t="s">
        <v>1920</v>
      </c>
      <c r="BC28" s="295" t="s">
        <v>1921</v>
      </c>
      <c r="BD28" s="295" t="s">
        <v>1922</v>
      </c>
      <c r="BE28" s="295" t="s">
        <v>1923</v>
      </c>
      <c r="BF28" s="295" t="s">
        <v>1924</v>
      </c>
      <c r="BG28" s="295" t="s">
        <v>1925</v>
      </c>
      <c r="BH28" s="295" t="s">
        <v>1926</v>
      </c>
      <c r="BI28" s="295" t="s">
        <v>1927</v>
      </c>
      <c r="BJ28" s="295" t="s">
        <v>1928</v>
      </c>
      <c r="BK28" s="295" t="s">
        <v>1929</v>
      </c>
      <c r="BL28" s="295" t="s">
        <v>1930</v>
      </c>
      <c r="BM28" s="295" t="s">
        <v>1931</v>
      </c>
      <c r="BN28" s="295" t="s">
        <v>1932</v>
      </c>
      <c r="BO28" s="295" t="s">
        <v>1933</v>
      </c>
      <c r="BP28" s="295" t="s">
        <v>1934</v>
      </c>
      <c r="BQ28" s="295" t="s">
        <v>1935</v>
      </c>
      <c r="BR28" s="295" t="s">
        <v>1936</v>
      </c>
      <c r="BS28" s="295" t="s">
        <v>1937</v>
      </c>
      <c r="BT28" s="295" t="s">
        <v>1938</v>
      </c>
      <c r="BU28" s="295" t="s">
        <v>1939</v>
      </c>
      <c r="BV28" s="295" t="s">
        <v>1940</v>
      </c>
      <c r="BW28" s="295" t="s">
        <v>1941</v>
      </c>
      <c r="BX28" s="295" t="s">
        <v>1942</v>
      </c>
      <c r="BY28" s="295" t="s">
        <v>1943</v>
      </c>
      <c r="BZ28" s="295" t="s">
        <v>1944</v>
      </c>
      <c r="CA28" s="295" t="s">
        <v>1945</v>
      </c>
      <c r="CB28" s="295" t="s">
        <v>1946</v>
      </c>
      <c r="CC28" s="295" t="s">
        <v>1947</v>
      </c>
      <c r="CD28" s="295" t="s">
        <v>1948</v>
      </c>
      <c r="CE28" s="295" t="s">
        <v>1949</v>
      </c>
      <c r="CF28" s="295" t="s">
        <v>1950</v>
      </c>
      <c r="CG28" s="295" t="s">
        <v>1951</v>
      </c>
      <c r="CH28" s="295" t="s">
        <v>1952</v>
      </c>
      <c r="CI28" s="295" t="s">
        <v>1953</v>
      </c>
      <c r="CJ28" s="295" t="s">
        <v>1954</v>
      </c>
      <c r="CK28" s="295" t="s">
        <v>1955</v>
      </c>
      <c r="CL28" s="295" t="s">
        <v>1956</v>
      </c>
      <c r="CM28" s="295" t="s">
        <v>1957</v>
      </c>
      <c r="CN28" s="295" t="s">
        <v>1958</v>
      </c>
      <c r="CO28" s="295" t="s">
        <v>1959</v>
      </c>
      <c r="CP28" s="295" t="s">
        <v>1960</v>
      </c>
      <c r="CQ28" s="295" t="s">
        <v>1961</v>
      </c>
      <c r="CR28" s="295" t="s">
        <v>1962</v>
      </c>
      <c r="CS28" s="295" t="s">
        <v>1963</v>
      </c>
      <c r="CT28" s="295" t="s">
        <v>1964</v>
      </c>
      <c r="CU28" s="295" t="s">
        <v>1965</v>
      </c>
      <c r="CV28" s="295" t="s">
        <v>1966</v>
      </c>
      <c r="CW28" s="295" t="s">
        <v>1967</v>
      </c>
      <c r="CX28" s="295" t="s">
        <v>1968</v>
      </c>
      <c r="CY28" s="295" t="s">
        <v>1969</v>
      </c>
      <c r="CZ28" s="295" t="s">
        <v>1970</v>
      </c>
      <c r="DA28" s="295" t="s">
        <v>1971</v>
      </c>
      <c r="DB28" s="295" t="s">
        <v>1972</v>
      </c>
      <c r="DC28" s="295" t="s">
        <v>1973</v>
      </c>
      <c r="DD28" s="295" t="s">
        <v>1974</v>
      </c>
      <c r="DE28" s="295" t="s">
        <v>1975</v>
      </c>
      <c r="DF28" s="295" t="s">
        <v>1976</v>
      </c>
      <c r="DG28" s="295" t="s">
        <v>1977</v>
      </c>
      <c r="DH28" s="295" t="s">
        <v>1978</v>
      </c>
      <c r="DI28" s="295" t="s">
        <v>1979</v>
      </c>
      <c r="DJ28" s="295" t="s">
        <v>1980</v>
      </c>
      <c r="DK28" s="295" t="s">
        <v>1981</v>
      </c>
      <c r="DL28" s="295" t="s">
        <v>1982</v>
      </c>
      <c r="DM28" s="295" t="s">
        <v>1983</v>
      </c>
      <c r="DN28" s="295" t="s">
        <v>1984</v>
      </c>
      <c r="DO28" s="295" t="s">
        <v>1985</v>
      </c>
      <c r="DP28" s="295" t="s">
        <v>1986</v>
      </c>
      <c r="DQ28" s="276" t="s">
        <v>1987</v>
      </c>
      <c r="DR28" s="276" t="s">
        <v>1988</v>
      </c>
      <c r="DS28" s="276" t="s">
        <v>1989</v>
      </c>
      <c r="DT28" s="276" t="s">
        <v>1990</v>
      </c>
      <c r="DU28" s="276" t="s">
        <v>1991</v>
      </c>
      <c r="DV28" s="276" t="s">
        <v>1992</v>
      </c>
      <c r="DW28" s="276" t="s">
        <v>1993</v>
      </c>
      <c r="DX28" s="276" t="s">
        <v>1994</v>
      </c>
      <c r="DY28" s="276" t="s">
        <v>1995</v>
      </c>
      <c r="DZ28" s="276" t="s">
        <v>1996</v>
      </c>
      <c r="EA28" s="276" t="s">
        <v>1997</v>
      </c>
      <c r="EB28" s="276" t="s">
        <v>1998</v>
      </c>
      <c r="EC28" s="276" t="s">
        <v>1999</v>
      </c>
      <c r="ED28" s="276" t="s">
        <v>2000</v>
      </c>
      <c r="EE28" s="276" t="s">
        <v>2001</v>
      </c>
      <c r="EF28" s="276" t="s">
        <v>2002</v>
      </c>
      <c r="EG28" s="276" t="s">
        <v>2003</v>
      </c>
      <c r="EH28" s="276" t="s">
        <v>2004</v>
      </c>
      <c r="EI28" s="276" t="s">
        <v>2005</v>
      </c>
      <c r="EJ28" s="276" t="s">
        <v>2006</v>
      </c>
      <c r="EK28" s="276" t="s">
        <v>2007</v>
      </c>
      <c r="EL28" s="276" t="s">
        <v>2008</v>
      </c>
      <c r="EM28" s="276" t="s">
        <v>2009</v>
      </c>
      <c r="EN28" s="276" t="s">
        <v>2010</v>
      </c>
      <c r="EO28" s="276" t="s">
        <v>2011</v>
      </c>
      <c r="EP28" s="276" t="s">
        <v>2012</v>
      </c>
      <c r="EQ28" s="276" t="s">
        <v>2013</v>
      </c>
      <c r="ER28" s="276" t="s">
        <v>2014</v>
      </c>
      <c r="ES28" s="276" t="s">
        <v>2015</v>
      </c>
      <c r="ET28" s="276" t="s">
        <v>2016</v>
      </c>
      <c r="EU28" s="276" t="s">
        <v>2017</v>
      </c>
      <c r="EV28" s="276" t="s">
        <v>2018</v>
      </c>
      <c r="EW28" s="276" t="s">
        <v>2019</v>
      </c>
      <c r="EX28" s="276" t="s">
        <v>2020</v>
      </c>
      <c r="EY28" s="276" t="s">
        <v>2021</v>
      </c>
      <c r="EZ28" s="276" t="s">
        <v>2022</v>
      </c>
      <c r="FA28" s="276" t="s">
        <v>2023</v>
      </c>
      <c r="FB28" s="276" t="s">
        <v>2024</v>
      </c>
      <c r="FC28" s="276" t="s">
        <v>2025</v>
      </c>
      <c r="FD28" s="276" t="s">
        <v>2026</v>
      </c>
      <c r="FE28" s="276" t="s">
        <v>2027</v>
      </c>
      <c r="FF28" s="276" t="s">
        <v>2028</v>
      </c>
      <c r="FG28" s="276" t="s">
        <v>2029</v>
      </c>
      <c r="FH28" s="276" t="s">
        <v>2030</v>
      </c>
      <c r="FI28" s="276" t="s">
        <v>2031</v>
      </c>
      <c r="FJ28" s="276" t="s">
        <v>2032</v>
      </c>
      <c r="FK28" s="276" t="s">
        <v>2033</v>
      </c>
      <c r="FL28" s="276" t="s">
        <v>2034</v>
      </c>
      <c r="FM28" s="276" t="s">
        <v>2035</v>
      </c>
      <c r="FN28" s="276" t="s">
        <v>2036</v>
      </c>
      <c r="FO28" s="276" t="s">
        <v>2037</v>
      </c>
      <c r="FP28" s="276" t="s">
        <v>2038</v>
      </c>
      <c r="FQ28" s="276" t="s">
        <v>2039</v>
      </c>
      <c r="FR28" s="276" t="s">
        <v>2040</v>
      </c>
      <c r="FS28" s="276" t="s">
        <v>2041</v>
      </c>
      <c r="FT28" s="276" t="s">
        <v>2042</v>
      </c>
      <c r="FU28" s="276" t="s">
        <v>2043</v>
      </c>
      <c r="FV28" s="276" t="s">
        <v>2044</v>
      </c>
      <c r="FW28" s="276" t="s">
        <v>2045</v>
      </c>
      <c r="FX28" s="276" t="s">
        <v>2046</v>
      </c>
      <c r="FY28" s="276" t="s">
        <v>2047</v>
      </c>
      <c r="FZ28" s="276" t="s">
        <v>2048</v>
      </c>
      <c r="GA28" s="276" t="s">
        <v>2049</v>
      </c>
      <c r="GB28" s="276" t="s">
        <v>2050</v>
      </c>
      <c r="GC28" s="276" t="s">
        <v>2051</v>
      </c>
      <c r="GD28" s="276" t="s">
        <v>2052</v>
      </c>
      <c r="GE28" s="276" t="s">
        <v>2053</v>
      </c>
      <c r="GF28" s="276" t="s">
        <v>2054</v>
      </c>
      <c r="GG28" s="276" t="s">
        <v>2055</v>
      </c>
      <c r="GH28" s="276" t="s">
        <v>2056</v>
      </c>
      <c r="GI28" s="276" t="s">
        <v>2057</v>
      </c>
      <c r="GJ28" s="276" t="s">
        <v>2058</v>
      </c>
      <c r="GK28" s="276" t="s">
        <v>2059</v>
      </c>
      <c r="GL28" s="276" t="s">
        <v>2060</v>
      </c>
      <c r="GM28" s="276" t="s">
        <v>2061</v>
      </c>
      <c r="GN28" s="276" t="s">
        <v>2062</v>
      </c>
      <c r="GO28" s="276" t="s">
        <v>2063</v>
      </c>
      <c r="GP28" s="276" t="s">
        <v>2064</v>
      </c>
      <c r="GQ28" s="276" t="s">
        <v>2065</v>
      </c>
      <c r="GR28" s="276" t="s">
        <v>2066</v>
      </c>
    </row>
    <row r="29" spans="1:255" ht="22.5" customHeight="1" x14ac:dyDescent="0.15">
      <c r="A29" s="270">
        <f>'B.原データ＿～問13'!A3</f>
        <v>1</v>
      </c>
      <c r="B29" s="270">
        <f>'B.原データ＿～問13'!B3</f>
        <v>0</v>
      </c>
      <c r="C29" s="270">
        <f>'B.原データ＿～問13'!C3</f>
        <v>0</v>
      </c>
      <c r="D29" s="270">
        <f>'B.原データ＿～問13'!D3</f>
        <v>0</v>
      </c>
      <c r="E29" s="270">
        <f>'B.原データ＿～問13'!E3</f>
        <v>0</v>
      </c>
      <c r="F29" s="270">
        <f>'B.原データ＿～問13'!F3</f>
        <v>0</v>
      </c>
      <c r="G29" s="270">
        <f>'B.原データ＿～問13'!G3</f>
        <v>0</v>
      </c>
      <c r="H29" s="270">
        <f>'B.原データ＿～問13'!H3</f>
        <v>0</v>
      </c>
      <c r="I29" s="270">
        <f>'B.原データ＿～問13'!I3</f>
        <v>0</v>
      </c>
      <c r="J29" s="270">
        <f>'B.原データ＿～問13'!J3</f>
        <v>0</v>
      </c>
      <c r="K29" s="270">
        <f>'B.原データ＿～問13'!K3</f>
        <v>0</v>
      </c>
      <c r="L29" s="270">
        <f>'B.原データ＿～問13'!L3</f>
        <v>0</v>
      </c>
      <c r="M29" s="270">
        <f>'B.原データ＿～問13'!M3</f>
        <v>0</v>
      </c>
      <c r="N29" s="270">
        <f>'B.原データ＿～問13'!N3</f>
        <v>0</v>
      </c>
      <c r="O29" s="270">
        <f>'B.原データ＿～問13'!O3</f>
        <v>0</v>
      </c>
      <c r="P29" s="270">
        <f>'B.原データ＿～問13'!P3</f>
        <v>0</v>
      </c>
      <c r="Q29" s="270">
        <f>'B.原データ＿～問13'!Q3</f>
        <v>0</v>
      </c>
      <c r="R29" s="270">
        <f>'B.原データ＿～問13'!R3</f>
        <v>0</v>
      </c>
      <c r="S29" s="270">
        <f>'B.原データ＿～問13'!S3</f>
        <v>0</v>
      </c>
      <c r="T29" s="270">
        <f>'B.原データ＿～問13'!T3</f>
        <v>0</v>
      </c>
      <c r="U29" s="270">
        <f>'B.原データ＿～問13'!U3</f>
        <v>0</v>
      </c>
      <c r="V29" s="270">
        <f>'B.原データ＿～問13'!V3</f>
        <v>0</v>
      </c>
      <c r="W29" s="270">
        <f>'B.原データ＿～問13'!W3</f>
        <v>0</v>
      </c>
      <c r="X29" s="270">
        <f>'B.原データ＿～問13'!X3</f>
        <v>0</v>
      </c>
      <c r="Y29" s="270">
        <f>'B.原データ＿～問13'!Y3</f>
        <v>0</v>
      </c>
      <c r="Z29" s="270">
        <f>'B.原データ＿～問13'!Z3</f>
        <v>0</v>
      </c>
      <c r="AA29" s="270">
        <f>'B.原データ＿～問13'!AA3</f>
        <v>0</v>
      </c>
      <c r="AB29" s="270">
        <f>'B.原データ＿～問13'!AB3</f>
        <v>0</v>
      </c>
      <c r="AC29" s="270">
        <f>'B.原データ＿～問13'!AC3</f>
        <v>0</v>
      </c>
      <c r="AD29" s="270">
        <f>'B.原データ＿～問13'!AD3</f>
        <v>0</v>
      </c>
      <c r="AE29" s="270">
        <f>'B.原データ＿～問13'!AE3</f>
        <v>0</v>
      </c>
      <c r="AF29" s="270">
        <f>'B.原データ＿～問13'!AF3</f>
        <v>0</v>
      </c>
      <c r="AG29" s="270">
        <f>'B.原データ＿～問13'!AG3</f>
        <v>0</v>
      </c>
      <c r="AH29" s="270">
        <f>'B.原データ＿～問13'!AH3</f>
        <v>0</v>
      </c>
      <c r="AI29" s="270">
        <f>'B.原データ＿～問13'!AI3</f>
        <v>0</v>
      </c>
      <c r="AJ29" s="270">
        <f>'B.原データ＿～問13'!AJ3</f>
        <v>0</v>
      </c>
      <c r="AK29" s="270">
        <f>'B.原データ＿～問13'!AK3</f>
        <v>0</v>
      </c>
      <c r="AL29" s="270">
        <f>'B.原データ＿～問13'!AL3</f>
        <v>0</v>
      </c>
      <c r="AM29" s="270">
        <f>'B.原データ＿～問13'!AM3</f>
        <v>0</v>
      </c>
      <c r="AN29" s="270">
        <f>'B.原データ＿～問13'!AN3</f>
        <v>0</v>
      </c>
      <c r="AO29" s="270">
        <f>'B.原データ＿～問13'!AO3</f>
        <v>0</v>
      </c>
      <c r="AP29" s="270">
        <f>'B.原データ＿～問13'!AP3</f>
        <v>0</v>
      </c>
      <c r="AQ29" s="270">
        <f>'B.原データ＿～問13'!AQ3</f>
        <v>0</v>
      </c>
      <c r="AR29" s="270">
        <f>'B.原データ＿～問13'!AR3</f>
        <v>0</v>
      </c>
      <c r="AS29" s="270">
        <f>'B.原データ＿～問13'!AS3</f>
        <v>0</v>
      </c>
      <c r="AT29" s="270">
        <f>'B.原データ＿～問13'!AT3</f>
        <v>0</v>
      </c>
      <c r="AU29" s="270">
        <f>'B.原データ＿～問13'!AU3</f>
        <v>0</v>
      </c>
      <c r="AV29" s="270">
        <f>'B.原データ＿～問13'!AV3</f>
        <v>0</v>
      </c>
      <c r="AW29" s="270">
        <f>'B.原データ＿～問13'!AW3</f>
        <v>0</v>
      </c>
      <c r="AX29" s="270">
        <f>'B.原データ＿～問13'!AX3</f>
        <v>0</v>
      </c>
      <c r="AY29" s="270">
        <f>'B.原データ＿～問13'!AY3</f>
        <v>0</v>
      </c>
      <c r="AZ29" s="270">
        <f>'B.原データ＿～問13'!AZ3</f>
        <v>0</v>
      </c>
      <c r="BA29" s="270">
        <f>'B.原データ＿～問13'!BA3</f>
        <v>0</v>
      </c>
      <c r="BB29" s="270">
        <f>'B.原データ＿～問13'!BB3</f>
        <v>0</v>
      </c>
      <c r="BC29" s="270">
        <f>'B.原データ＿～問13'!BC3</f>
        <v>0</v>
      </c>
      <c r="BD29" s="270">
        <f>'B.原データ＿～問13'!BD3</f>
        <v>0</v>
      </c>
      <c r="BE29" s="270">
        <f>'B.原データ＿～問13'!BE3</f>
        <v>0</v>
      </c>
      <c r="BF29" s="270">
        <f>'B.原データ＿～問13'!BF3</f>
        <v>0</v>
      </c>
      <c r="BG29" s="270">
        <f>'B.原データ＿～問13'!BG3</f>
        <v>0</v>
      </c>
      <c r="BH29" s="270">
        <f>'B.原データ＿～問13'!BH3</f>
        <v>0</v>
      </c>
      <c r="BI29" s="270">
        <f>'B.原データ＿～問13'!BI3</f>
        <v>0</v>
      </c>
      <c r="BJ29" s="270">
        <f>'B.原データ＿～問13'!BJ3</f>
        <v>0</v>
      </c>
      <c r="BK29" s="270">
        <f>'B.原データ＿～問13'!BK3</f>
        <v>0</v>
      </c>
      <c r="BL29" s="270">
        <f>'B.原データ＿～問13'!BL3</f>
        <v>0</v>
      </c>
      <c r="BM29" s="270">
        <f>'B.原データ＿～問13'!BM3</f>
        <v>0</v>
      </c>
      <c r="BN29" s="270">
        <f>'B.原データ＿～問13'!BN3</f>
        <v>0</v>
      </c>
      <c r="BO29" s="270">
        <f>'B.原データ＿～問13'!BO3</f>
        <v>0</v>
      </c>
      <c r="BP29" s="270">
        <f>'B.原データ＿～問13'!BP3</f>
        <v>0</v>
      </c>
      <c r="BQ29" s="270">
        <f>'B.原データ＿～問13'!BQ3</f>
        <v>0</v>
      </c>
      <c r="BR29" s="270">
        <f>'B.原データ＿～問13'!BR3</f>
        <v>0</v>
      </c>
      <c r="BS29" s="270">
        <f>'B.原データ＿～問13'!BS3</f>
        <v>0</v>
      </c>
      <c r="BT29" s="270">
        <f>'B.原データ＿～問13'!BT3</f>
        <v>0</v>
      </c>
      <c r="BU29" s="270">
        <f>'B.原データ＿～問13'!BU3</f>
        <v>0</v>
      </c>
      <c r="BV29" s="270">
        <f>'B.原データ＿～問13'!BV3</f>
        <v>0</v>
      </c>
      <c r="BW29" s="270">
        <f>'B.原データ＿～問13'!BW3</f>
        <v>0</v>
      </c>
      <c r="BX29" s="270">
        <f>'B.原データ＿～問13'!BX3</f>
        <v>0</v>
      </c>
      <c r="BY29" s="270">
        <f>'B.原データ＿～問13'!BY3</f>
        <v>0</v>
      </c>
      <c r="BZ29" s="270">
        <f>'B.原データ＿～問13'!BZ3</f>
        <v>0</v>
      </c>
      <c r="CA29" s="270">
        <f>'B.原データ＿～問13'!CA3</f>
        <v>0</v>
      </c>
      <c r="CB29" s="270">
        <f>'B.原データ＿～問13'!CB3</f>
        <v>0</v>
      </c>
      <c r="CC29" s="270">
        <f>'B.原データ＿～問13'!CC3</f>
        <v>0</v>
      </c>
      <c r="CD29" s="270">
        <f>'B.原データ＿～問13'!CD3</f>
        <v>0</v>
      </c>
      <c r="CE29" s="270">
        <f>'B.原データ＿～問13'!CE3</f>
        <v>0</v>
      </c>
      <c r="CF29" s="270">
        <f>'B.原データ＿～問13'!CF3</f>
        <v>0</v>
      </c>
      <c r="CG29" s="270">
        <f>'B.原データ＿～問13'!CG3</f>
        <v>0</v>
      </c>
      <c r="CH29" s="270">
        <f>'B.原データ＿～問13'!CH3</f>
        <v>0</v>
      </c>
      <c r="CI29" s="270">
        <f>'B.原データ＿～問13'!CI3</f>
        <v>0</v>
      </c>
      <c r="CJ29" s="270">
        <f>'B.原データ＿～問13'!CJ3</f>
        <v>0</v>
      </c>
      <c r="CK29" s="270">
        <f>'B.原データ＿～問13'!CK3</f>
        <v>0</v>
      </c>
      <c r="CL29" s="270">
        <f>'B.原データ＿～問13'!CL3</f>
        <v>0</v>
      </c>
      <c r="CM29" s="270">
        <f>'B.原データ＿～問13'!CM3</f>
        <v>0</v>
      </c>
      <c r="CN29" s="270">
        <f>'B.原データ＿～問13'!CN3</f>
        <v>0</v>
      </c>
      <c r="CO29" s="270">
        <f>'B.原データ＿～問13'!CO3</f>
        <v>0</v>
      </c>
      <c r="CP29" s="270">
        <f>'B.原データ＿～問13'!CP3</f>
        <v>0</v>
      </c>
      <c r="CQ29" s="270">
        <f>'B.原データ＿～問13'!CQ3</f>
        <v>0</v>
      </c>
      <c r="CR29" s="270">
        <f>'B.原データ＿～問13'!CR3</f>
        <v>0</v>
      </c>
      <c r="CS29" s="270">
        <f>'B.原データ＿～問13'!CS3</f>
        <v>0</v>
      </c>
      <c r="CT29" s="270">
        <f>'B.原データ＿～問13'!CT3</f>
        <v>0</v>
      </c>
      <c r="CU29" s="270">
        <f>'B.原データ＿～問13'!CU3</f>
        <v>0</v>
      </c>
      <c r="CV29" s="270">
        <f>'B.原データ＿～問13'!CV3</f>
        <v>0</v>
      </c>
      <c r="CW29" s="270">
        <f>'B.原データ＿～問13'!CW3</f>
        <v>0</v>
      </c>
      <c r="CX29" s="270">
        <f>'B.原データ＿～問13'!CX3</f>
        <v>0</v>
      </c>
      <c r="CY29" s="270">
        <f>'B.原データ＿～問13'!CY3</f>
        <v>0</v>
      </c>
      <c r="CZ29" s="270">
        <f>'B.原データ＿～問13'!CZ3</f>
        <v>0</v>
      </c>
      <c r="DA29" s="270">
        <f>'B.原データ＿～問13'!DA3</f>
        <v>0</v>
      </c>
      <c r="DB29" s="270">
        <f>'B.原データ＿～問13'!DB3</f>
        <v>0</v>
      </c>
      <c r="DC29" s="270">
        <f>'B.原データ＿～問13'!DC3</f>
        <v>0</v>
      </c>
      <c r="DD29" s="270">
        <f>'B.原データ＿～問13'!DD3</f>
        <v>0</v>
      </c>
      <c r="DE29" s="270">
        <f>'B.原データ＿～問13'!DE3</f>
        <v>0</v>
      </c>
      <c r="DF29" s="270">
        <f>'B.原データ＿～問13'!DF3</f>
        <v>0</v>
      </c>
      <c r="DG29" s="270">
        <f>'B.原データ＿～問13'!DG3</f>
        <v>0</v>
      </c>
      <c r="DH29" s="270">
        <f>'B.原データ＿～問13'!DH3</f>
        <v>0</v>
      </c>
      <c r="DI29" s="270">
        <f>'B.原データ＿～問13'!DI3</f>
        <v>0</v>
      </c>
      <c r="DJ29" s="270">
        <f>'B.原データ＿～問13'!DJ3</f>
        <v>0</v>
      </c>
      <c r="DK29" s="270">
        <f>'B.原データ＿～問13'!DK3</f>
        <v>0</v>
      </c>
      <c r="DL29" s="270">
        <f>'B.原データ＿～問13'!DL3</f>
        <v>0</v>
      </c>
      <c r="DM29" s="270">
        <f>'B.原データ＿～問13'!DM3</f>
        <v>0</v>
      </c>
      <c r="DN29" s="270">
        <f>'B.原データ＿～問13'!DN3</f>
        <v>0</v>
      </c>
      <c r="DO29" s="270">
        <f>'B.原データ＿～問13'!DO3</f>
        <v>0</v>
      </c>
      <c r="DP29" s="270">
        <f>'B.原データ＿～問13'!DP3</f>
        <v>0</v>
      </c>
      <c r="DQ29" s="270">
        <f>'B.原データ＿～問13'!DQ3</f>
        <v>0</v>
      </c>
      <c r="DR29" s="270">
        <f>'B.原データ＿～問13'!DR3</f>
        <v>0</v>
      </c>
      <c r="DS29" s="270">
        <f>'B.原データ＿～問13'!DS3</f>
        <v>0</v>
      </c>
      <c r="DT29" s="270">
        <f>'B.原データ＿～問13'!DT3</f>
        <v>0</v>
      </c>
      <c r="DU29" s="270">
        <f>'B.原データ＿～問13'!DU3</f>
        <v>0</v>
      </c>
      <c r="DV29" s="270">
        <f>'B.原データ＿～問13'!DV3</f>
        <v>0</v>
      </c>
      <c r="DW29" s="270">
        <f>'B.原データ＿～問13'!DW3</f>
        <v>0</v>
      </c>
      <c r="DX29" s="270">
        <f>'B.原データ＿～問13'!DX3</f>
        <v>0</v>
      </c>
      <c r="DY29" s="270">
        <f>'B.原データ＿～問13'!DY3</f>
        <v>0</v>
      </c>
      <c r="DZ29" s="270">
        <f>'B.原データ＿～問13'!DZ3</f>
        <v>0</v>
      </c>
      <c r="EA29" s="270">
        <f>'B.原データ＿～問13'!EA3</f>
        <v>0</v>
      </c>
      <c r="EB29" s="270">
        <f>'B.原データ＿～問13'!EB3</f>
        <v>0</v>
      </c>
      <c r="EC29" s="270">
        <f>'B.原データ＿～問13'!EC3</f>
        <v>0</v>
      </c>
      <c r="ED29" s="270">
        <f>'B.原データ＿～問13'!ED3</f>
        <v>0</v>
      </c>
      <c r="EE29" s="270">
        <f>'B.原データ＿～問13'!EE3</f>
        <v>0</v>
      </c>
      <c r="EF29" s="270">
        <f>'B.原データ＿～問13'!EF3</f>
        <v>0</v>
      </c>
      <c r="EG29" s="270">
        <f>'B.原データ＿～問13'!EG3</f>
        <v>0</v>
      </c>
      <c r="EH29" s="270">
        <f>'B.原データ＿～問13'!EH3</f>
        <v>0</v>
      </c>
      <c r="EI29" s="270">
        <f>'B.原データ＿～問13'!EI3</f>
        <v>0</v>
      </c>
      <c r="EJ29" s="270">
        <f>'B.原データ＿～問13'!EJ3</f>
        <v>0</v>
      </c>
      <c r="EK29" s="270">
        <f>'B.原データ＿～問13'!EK3</f>
        <v>0</v>
      </c>
      <c r="EL29" s="270">
        <f>'B.原データ＿～問13'!EL3</f>
        <v>0</v>
      </c>
      <c r="EM29" s="270">
        <f>'B.原データ＿～問13'!EM3</f>
        <v>0</v>
      </c>
      <c r="EN29" s="270">
        <f>'B.原データ＿～問13'!EN3</f>
        <v>0</v>
      </c>
      <c r="EO29" s="270">
        <f>'B.原データ＿～問13'!EO3</f>
        <v>0</v>
      </c>
      <c r="EP29" s="270">
        <f>'B.原データ＿～問13'!EP3</f>
        <v>0</v>
      </c>
      <c r="EQ29" s="270">
        <f>'B.原データ＿～問13'!EQ3</f>
        <v>0</v>
      </c>
      <c r="ER29" s="270">
        <f>'B.原データ＿～問13'!ER3</f>
        <v>0</v>
      </c>
      <c r="ES29" s="270">
        <f>'B.原データ＿～問13'!ES3</f>
        <v>0</v>
      </c>
      <c r="ET29" s="270">
        <f>'B.原データ＿～問13'!ET3</f>
        <v>0</v>
      </c>
      <c r="EU29" s="270">
        <f>'B.原データ＿～問13'!EU3</f>
        <v>0</v>
      </c>
      <c r="EV29" s="270">
        <f>'B.原データ＿～問13'!EV3</f>
        <v>0</v>
      </c>
      <c r="EW29" s="270">
        <f>'B.原データ＿～問13'!EW3</f>
        <v>0</v>
      </c>
      <c r="EX29" s="270">
        <f>'B.原データ＿～問13'!EX3</f>
        <v>0</v>
      </c>
      <c r="EY29" s="270">
        <f>'B.原データ＿～問13'!EY3</f>
        <v>0</v>
      </c>
      <c r="EZ29" s="270">
        <f>'B.原データ＿～問13'!EZ3</f>
        <v>0</v>
      </c>
      <c r="FA29" s="270">
        <f>'B.原データ＿～問13'!FA3</f>
        <v>0</v>
      </c>
      <c r="FB29" s="270">
        <f>'B.原データ＿～問13'!FB3</f>
        <v>0</v>
      </c>
      <c r="FC29" s="270">
        <f>'B.原データ＿～問13'!FC3</f>
        <v>0</v>
      </c>
      <c r="FD29" s="270">
        <f>'B.原データ＿～問13'!FD3</f>
        <v>0</v>
      </c>
      <c r="FE29" s="270">
        <f>'B.原データ＿～問13'!FE3</f>
        <v>0</v>
      </c>
      <c r="FF29" s="270">
        <f>'B.原データ＿～問13'!FF3</f>
        <v>0</v>
      </c>
      <c r="FG29" s="270">
        <f>'B.原データ＿～問13'!FG3</f>
        <v>0</v>
      </c>
      <c r="FH29" s="270">
        <f>'B.原データ＿～問13'!FH3</f>
        <v>0</v>
      </c>
      <c r="FI29" s="270">
        <f>'B.原データ＿～問13'!FI3</f>
        <v>0</v>
      </c>
      <c r="FJ29" s="270">
        <f>'B.原データ＿～問13'!FJ3</f>
        <v>0</v>
      </c>
      <c r="FK29" s="270">
        <f>'B.原データ＿～問13'!FK3</f>
        <v>0</v>
      </c>
      <c r="FL29" s="270">
        <f>'B.原データ＿～問13'!FL3</f>
        <v>0</v>
      </c>
      <c r="FM29" s="270">
        <f>'B.原データ＿～問13'!FM3</f>
        <v>0</v>
      </c>
      <c r="FN29" s="270">
        <f>'B.原データ＿～問13'!FN3</f>
        <v>0</v>
      </c>
      <c r="FO29" s="270">
        <f>'B.原データ＿～問13'!FO3</f>
        <v>0</v>
      </c>
      <c r="FP29" s="270">
        <f>'B.原データ＿～問13'!FP3</f>
        <v>0</v>
      </c>
      <c r="FQ29" s="270">
        <f>'B.原データ＿～問13'!FQ3</f>
        <v>0</v>
      </c>
      <c r="FR29" s="270">
        <f>'B.原データ＿～問13'!FR3</f>
        <v>0</v>
      </c>
      <c r="FS29" s="270">
        <f>'B.原データ＿～問13'!FS3</f>
        <v>0</v>
      </c>
      <c r="FT29" s="270">
        <f>'B.原データ＿～問13'!FT3</f>
        <v>0</v>
      </c>
      <c r="FU29" s="270">
        <f>'B.原データ＿～問13'!FU3</f>
        <v>0</v>
      </c>
      <c r="FV29" s="270">
        <f>'B.原データ＿～問13'!FV3</f>
        <v>0</v>
      </c>
      <c r="FW29" s="270">
        <f>'B.原データ＿～問13'!FW3</f>
        <v>0</v>
      </c>
      <c r="FX29" s="270">
        <f>'B.原データ＿～問13'!FX3</f>
        <v>0</v>
      </c>
      <c r="FY29" s="270">
        <f>'B.原データ＿～問13'!FY3</f>
        <v>0</v>
      </c>
      <c r="FZ29" s="270">
        <f>'B.原データ＿～問13'!FZ3</f>
        <v>0</v>
      </c>
      <c r="GA29" s="270">
        <f>'B.原データ＿～問13'!GA3</f>
        <v>0</v>
      </c>
      <c r="GB29" s="270">
        <f>'B.原データ＿～問13'!GB3</f>
        <v>0</v>
      </c>
      <c r="GC29" s="270">
        <f>'B.原データ＿～問13'!GC3</f>
        <v>0</v>
      </c>
      <c r="GD29" s="270">
        <f>'B.原データ＿～問13'!GD3</f>
        <v>0</v>
      </c>
      <c r="GE29" s="270">
        <f>'B.原データ＿～問13'!GE3</f>
        <v>0</v>
      </c>
      <c r="GF29" s="270">
        <f>'B.原データ＿～問13'!GF3</f>
        <v>0</v>
      </c>
      <c r="GG29" s="270">
        <f>'B.原データ＿～問13'!GG3</f>
        <v>0</v>
      </c>
      <c r="GH29" s="270">
        <f>'B.原データ＿～問13'!GH3</f>
        <v>0</v>
      </c>
      <c r="GI29" s="270">
        <f>'B.原データ＿～問13'!GI3</f>
        <v>0</v>
      </c>
      <c r="GJ29" s="270">
        <f>'B.原データ＿～問13'!GJ3</f>
        <v>0</v>
      </c>
      <c r="GK29" s="270">
        <f>'B.原データ＿～問13'!GK3</f>
        <v>0</v>
      </c>
      <c r="GL29" s="270">
        <f>'B.原データ＿～問13'!GL3</f>
        <v>0</v>
      </c>
      <c r="GM29" s="270">
        <f>'B.原データ＿～問13'!GM3</f>
        <v>0</v>
      </c>
      <c r="GN29" s="270">
        <f>'B.原データ＿～問13'!GN3</f>
        <v>0</v>
      </c>
      <c r="GO29" s="270">
        <f>'B.原データ＿～問13'!GO3</f>
        <v>0</v>
      </c>
      <c r="GP29" s="270">
        <f>'B.原データ＿～問13'!GP3</f>
        <v>0</v>
      </c>
      <c r="GQ29" s="270">
        <f>'B.原データ＿～問13'!GQ3</f>
        <v>0</v>
      </c>
      <c r="GR29" s="270">
        <f>'B.原データ＿～問13'!GR3</f>
        <v>0</v>
      </c>
    </row>
    <row r="33" spans="1:255" x14ac:dyDescent="0.15">
      <c r="A33" s="272"/>
      <c r="B33" s="272">
        <v>1</v>
      </c>
      <c r="C33" s="272">
        <v>2</v>
      </c>
      <c r="D33" s="272">
        <v>3</v>
      </c>
      <c r="E33" s="272">
        <v>4</v>
      </c>
      <c r="F33" s="272">
        <v>5</v>
      </c>
      <c r="G33" s="292">
        <v>6</v>
      </c>
      <c r="H33" s="272">
        <v>7</v>
      </c>
      <c r="I33" s="272">
        <v>8</v>
      </c>
      <c r="J33" s="272">
        <v>9</v>
      </c>
      <c r="K33" s="272">
        <v>10</v>
      </c>
      <c r="L33" s="272">
        <v>11</v>
      </c>
      <c r="M33" s="272">
        <v>12</v>
      </c>
      <c r="N33" s="272">
        <v>13</v>
      </c>
      <c r="O33" s="272">
        <v>14</v>
      </c>
      <c r="P33" s="272">
        <v>15</v>
      </c>
      <c r="Q33" s="292">
        <v>16</v>
      </c>
      <c r="R33" s="272">
        <v>17</v>
      </c>
      <c r="S33" s="272">
        <v>18</v>
      </c>
      <c r="T33" s="272">
        <v>19</v>
      </c>
      <c r="U33" s="272">
        <v>20</v>
      </c>
      <c r="V33" s="272">
        <v>21</v>
      </c>
      <c r="W33" s="272">
        <v>22</v>
      </c>
      <c r="X33" s="272">
        <v>23</v>
      </c>
      <c r="Y33" s="272">
        <v>24</v>
      </c>
      <c r="Z33" s="272">
        <v>25</v>
      </c>
      <c r="AA33" s="272">
        <v>26</v>
      </c>
      <c r="AB33" s="272">
        <v>27</v>
      </c>
      <c r="AC33" s="272">
        <v>28</v>
      </c>
      <c r="AD33" s="272">
        <v>29</v>
      </c>
      <c r="AE33" s="272">
        <v>30</v>
      </c>
      <c r="AF33" s="272">
        <v>31</v>
      </c>
      <c r="AG33" s="272">
        <v>32</v>
      </c>
      <c r="AH33" s="272">
        <v>33</v>
      </c>
      <c r="AI33" s="272">
        <v>34</v>
      </c>
      <c r="AJ33" s="272">
        <v>35</v>
      </c>
      <c r="AK33" s="292">
        <v>36</v>
      </c>
      <c r="AL33" s="272">
        <v>37</v>
      </c>
      <c r="AM33" s="272">
        <v>38</v>
      </c>
      <c r="AN33" s="272">
        <v>39</v>
      </c>
      <c r="AO33" s="272">
        <v>40</v>
      </c>
      <c r="AP33" s="272">
        <v>41</v>
      </c>
      <c r="AQ33" s="272">
        <v>42</v>
      </c>
      <c r="AR33" s="272">
        <v>43</v>
      </c>
      <c r="AS33" s="272">
        <v>44</v>
      </c>
      <c r="AT33" s="272">
        <v>45</v>
      </c>
      <c r="AU33" s="272">
        <v>46</v>
      </c>
      <c r="AV33" s="272">
        <v>47</v>
      </c>
      <c r="AW33" s="272">
        <v>48</v>
      </c>
      <c r="AX33" s="272">
        <v>49</v>
      </c>
      <c r="AY33" s="272">
        <v>50</v>
      </c>
      <c r="AZ33" s="272">
        <v>51</v>
      </c>
      <c r="BA33" s="272">
        <v>52</v>
      </c>
      <c r="BB33" s="272">
        <v>53</v>
      </c>
      <c r="BC33" s="272">
        <v>54</v>
      </c>
      <c r="BD33" s="272">
        <v>55</v>
      </c>
      <c r="BE33" s="292">
        <v>56</v>
      </c>
      <c r="BF33" s="272">
        <v>57</v>
      </c>
      <c r="BG33" s="272">
        <v>58</v>
      </c>
      <c r="BH33" s="272">
        <v>59</v>
      </c>
      <c r="BI33" s="272">
        <v>60</v>
      </c>
      <c r="BJ33" s="272">
        <v>61</v>
      </c>
      <c r="BK33" s="272">
        <v>62</v>
      </c>
      <c r="BL33" s="272">
        <v>63</v>
      </c>
      <c r="BM33" s="272">
        <v>64</v>
      </c>
      <c r="BN33" s="272">
        <v>65</v>
      </c>
      <c r="BO33" s="272">
        <v>66</v>
      </c>
      <c r="BP33" s="272">
        <v>67</v>
      </c>
      <c r="BQ33" s="272">
        <v>68</v>
      </c>
      <c r="BR33" s="272">
        <v>69</v>
      </c>
      <c r="BS33" s="272">
        <v>70</v>
      </c>
      <c r="BT33" s="272">
        <v>71</v>
      </c>
      <c r="BU33" s="272">
        <v>72</v>
      </c>
      <c r="BV33" s="272">
        <v>73</v>
      </c>
      <c r="BW33" s="272">
        <v>74</v>
      </c>
      <c r="BX33" s="272">
        <v>75</v>
      </c>
      <c r="BY33" s="292">
        <v>76</v>
      </c>
      <c r="BZ33" s="272">
        <v>77</v>
      </c>
      <c r="CA33" s="272">
        <v>78</v>
      </c>
      <c r="CB33" s="272">
        <v>79</v>
      </c>
      <c r="CC33" s="272">
        <v>80</v>
      </c>
      <c r="CD33" s="272">
        <v>81</v>
      </c>
      <c r="CE33" s="272">
        <v>82</v>
      </c>
      <c r="CF33" s="272">
        <v>83</v>
      </c>
      <c r="CG33" s="272">
        <v>84</v>
      </c>
      <c r="CH33" s="272">
        <v>85</v>
      </c>
      <c r="CI33" s="272">
        <v>86</v>
      </c>
      <c r="CJ33" s="272">
        <v>87</v>
      </c>
      <c r="CK33" s="272">
        <v>88</v>
      </c>
      <c r="CL33" s="272">
        <v>89</v>
      </c>
      <c r="CM33" s="272">
        <v>90</v>
      </c>
      <c r="CN33" s="272">
        <v>91</v>
      </c>
      <c r="CO33" s="272">
        <v>92</v>
      </c>
      <c r="CP33" s="272">
        <v>93</v>
      </c>
      <c r="CQ33" s="272">
        <v>94</v>
      </c>
      <c r="CR33" s="272">
        <v>95</v>
      </c>
      <c r="CS33" s="292">
        <v>96</v>
      </c>
      <c r="CT33" s="272">
        <v>97</v>
      </c>
      <c r="CU33" s="272">
        <v>98</v>
      </c>
      <c r="CV33" s="272">
        <v>99</v>
      </c>
      <c r="CW33" s="272">
        <v>100</v>
      </c>
      <c r="CX33" s="272">
        <v>101</v>
      </c>
      <c r="CY33" s="272">
        <v>102</v>
      </c>
      <c r="CZ33" s="272">
        <v>103</v>
      </c>
      <c r="DA33" s="272">
        <v>104</v>
      </c>
      <c r="DB33" s="272">
        <v>105</v>
      </c>
      <c r="DC33" s="272">
        <v>106</v>
      </c>
      <c r="DD33" s="272">
        <v>107</v>
      </c>
      <c r="DE33" s="272">
        <v>108</v>
      </c>
      <c r="DF33" s="272">
        <v>109</v>
      </c>
      <c r="DG33" s="272">
        <v>110</v>
      </c>
      <c r="DH33" s="272">
        <v>111</v>
      </c>
      <c r="DI33" s="272">
        <v>112</v>
      </c>
      <c r="DJ33" s="272">
        <v>113</v>
      </c>
      <c r="DK33" s="272">
        <v>114</v>
      </c>
      <c r="DL33" s="272">
        <v>115</v>
      </c>
      <c r="DM33" s="292">
        <v>116</v>
      </c>
      <c r="DN33" s="272">
        <v>117</v>
      </c>
      <c r="DO33" s="272">
        <v>118</v>
      </c>
      <c r="DP33" s="272">
        <v>119</v>
      </c>
      <c r="DQ33" s="272">
        <v>120</v>
      </c>
      <c r="DR33" s="272">
        <v>121</v>
      </c>
      <c r="DS33" s="272">
        <v>122</v>
      </c>
      <c r="DT33" s="272">
        <v>123</v>
      </c>
      <c r="DU33" s="272">
        <v>124</v>
      </c>
      <c r="DV33" s="272">
        <v>125</v>
      </c>
      <c r="DW33" s="272">
        <v>126</v>
      </c>
      <c r="DX33" s="272">
        <v>127</v>
      </c>
      <c r="DY33" s="272">
        <v>128</v>
      </c>
      <c r="DZ33" s="272">
        <v>129</v>
      </c>
      <c r="EA33" s="272">
        <v>130</v>
      </c>
      <c r="EB33" s="272">
        <v>131</v>
      </c>
      <c r="EC33" s="272">
        <v>132</v>
      </c>
      <c r="ED33" s="272">
        <v>133</v>
      </c>
      <c r="EE33" s="272">
        <v>134</v>
      </c>
      <c r="EF33" s="272">
        <v>135</v>
      </c>
      <c r="EG33" s="292">
        <v>136</v>
      </c>
      <c r="EH33" s="272">
        <v>137</v>
      </c>
      <c r="EI33" s="272">
        <v>138</v>
      </c>
      <c r="EJ33" s="272">
        <v>139</v>
      </c>
      <c r="EK33" s="272">
        <v>140</v>
      </c>
      <c r="EL33" s="272">
        <v>141</v>
      </c>
      <c r="EM33" s="272">
        <v>142</v>
      </c>
      <c r="EN33" s="272">
        <v>143</v>
      </c>
      <c r="EO33" s="272">
        <v>144</v>
      </c>
      <c r="EP33" s="272">
        <v>145</v>
      </c>
      <c r="EQ33" s="272">
        <v>146</v>
      </c>
      <c r="ER33" s="272">
        <v>147</v>
      </c>
      <c r="ES33" s="272">
        <v>148</v>
      </c>
      <c r="ET33" s="272">
        <v>149</v>
      </c>
      <c r="EU33" s="272">
        <v>150</v>
      </c>
      <c r="EV33" s="272">
        <v>151</v>
      </c>
      <c r="EW33" s="272">
        <v>152</v>
      </c>
      <c r="EX33" s="272">
        <v>153</v>
      </c>
      <c r="EY33" s="272">
        <v>154</v>
      </c>
      <c r="EZ33" s="272">
        <v>155</v>
      </c>
      <c r="FA33" s="292">
        <v>156</v>
      </c>
      <c r="FB33" s="272">
        <v>157</v>
      </c>
      <c r="FC33" s="272">
        <v>158</v>
      </c>
      <c r="FD33" s="272">
        <v>159</v>
      </c>
      <c r="FE33" s="272">
        <v>160</v>
      </c>
      <c r="FF33" s="272">
        <v>161</v>
      </c>
      <c r="FG33" s="272">
        <v>162</v>
      </c>
      <c r="FH33" s="272">
        <v>163</v>
      </c>
      <c r="FI33" s="272">
        <v>164</v>
      </c>
      <c r="FJ33" s="272">
        <v>165</v>
      </c>
      <c r="FK33" s="272">
        <v>166</v>
      </c>
      <c r="FL33" s="272">
        <v>167</v>
      </c>
      <c r="FM33" s="272">
        <v>168</v>
      </c>
      <c r="FN33" s="272">
        <v>169</v>
      </c>
      <c r="FO33" s="272">
        <v>170</v>
      </c>
      <c r="FP33" s="272">
        <v>171</v>
      </c>
      <c r="FQ33" s="272">
        <v>172</v>
      </c>
      <c r="FR33" s="272">
        <v>173</v>
      </c>
      <c r="FS33" s="272">
        <v>174</v>
      </c>
      <c r="FT33" s="272">
        <v>175</v>
      </c>
      <c r="FU33" s="292">
        <v>176</v>
      </c>
      <c r="FV33" s="272">
        <v>177</v>
      </c>
      <c r="FW33" s="272">
        <v>178</v>
      </c>
      <c r="FX33" s="272">
        <v>179</v>
      </c>
      <c r="FY33" s="272">
        <v>180</v>
      </c>
      <c r="FZ33" s="272">
        <v>181</v>
      </c>
      <c r="GA33" s="272">
        <v>182</v>
      </c>
      <c r="GB33" s="272">
        <v>183</v>
      </c>
      <c r="GC33" s="272">
        <v>184</v>
      </c>
      <c r="GD33" s="272">
        <v>185</v>
      </c>
      <c r="GE33" s="272">
        <v>186</v>
      </c>
      <c r="GF33" s="272">
        <v>187</v>
      </c>
      <c r="GG33" s="272">
        <v>188</v>
      </c>
      <c r="GH33" s="272">
        <v>189</v>
      </c>
      <c r="GI33" s="272">
        <v>190</v>
      </c>
      <c r="GJ33" s="272">
        <v>191</v>
      </c>
      <c r="GK33" s="272">
        <v>192</v>
      </c>
      <c r="GL33" s="272">
        <v>193</v>
      </c>
      <c r="GM33" s="272">
        <v>194</v>
      </c>
      <c r="GN33" s="272">
        <v>195</v>
      </c>
      <c r="GO33" s="292">
        <v>196</v>
      </c>
      <c r="GP33" s="272">
        <v>197</v>
      </c>
      <c r="GQ33" s="272">
        <v>198</v>
      </c>
      <c r="GR33" s="272">
        <v>199</v>
      </c>
      <c r="GS33" s="272">
        <v>200</v>
      </c>
      <c r="GT33" s="272">
        <v>201</v>
      </c>
      <c r="GU33" s="272">
        <v>202</v>
      </c>
      <c r="GV33" s="272">
        <v>203</v>
      </c>
      <c r="GW33" s="272">
        <v>204</v>
      </c>
      <c r="GX33" s="272">
        <v>205</v>
      </c>
      <c r="GY33" s="291">
        <v>206</v>
      </c>
      <c r="GZ33" s="272">
        <v>207</v>
      </c>
      <c r="HA33" s="272">
        <v>208</v>
      </c>
      <c r="HB33" s="272">
        <v>209</v>
      </c>
      <c r="HC33" s="272">
        <v>210</v>
      </c>
      <c r="HD33" s="272">
        <v>211</v>
      </c>
      <c r="HE33" s="272">
        <v>212</v>
      </c>
      <c r="HF33" s="272">
        <v>213</v>
      </c>
      <c r="HG33" s="272">
        <v>214</v>
      </c>
      <c r="HH33" s="272">
        <v>215</v>
      </c>
      <c r="HI33" s="272">
        <v>216</v>
      </c>
      <c r="HJ33" s="272">
        <v>217</v>
      </c>
      <c r="HK33" s="272">
        <v>218</v>
      </c>
      <c r="HL33" s="272">
        <v>219</v>
      </c>
      <c r="HM33" s="272">
        <v>220</v>
      </c>
      <c r="HN33" s="272">
        <v>221</v>
      </c>
      <c r="HO33" s="272">
        <v>222</v>
      </c>
      <c r="HP33" s="272">
        <v>223</v>
      </c>
      <c r="HQ33" s="272">
        <v>224</v>
      </c>
      <c r="HR33" s="272">
        <v>225</v>
      </c>
      <c r="HS33" s="272">
        <v>226</v>
      </c>
      <c r="HT33" s="272">
        <v>227</v>
      </c>
      <c r="HU33" s="272">
        <v>228</v>
      </c>
      <c r="HV33" s="272">
        <v>229</v>
      </c>
      <c r="HW33" s="272">
        <v>230</v>
      </c>
      <c r="HX33" s="272">
        <v>231</v>
      </c>
      <c r="HY33" s="272">
        <v>232</v>
      </c>
      <c r="HZ33" s="272">
        <v>233</v>
      </c>
      <c r="IA33" s="272">
        <v>234</v>
      </c>
      <c r="IB33" s="272">
        <v>235</v>
      </c>
      <c r="IC33" s="272">
        <v>236</v>
      </c>
      <c r="ID33" s="272">
        <v>237</v>
      </c>
      <c r="IE33" s="272">
        <v>238</v>
      </c>
      <c r="IF33" s="272">
        <v>239</v>
      </c>
      <c r="IG33" s="272">
        <v>240</v>
      </c>
      <c r="IH33" s="272">
        <v>241</v>
      </c>
      <c r="II33" s="272">
        <v>242</v>
      </c>
      <c r="IJ33" s="272">
        <v>243</v>
      </c>
      <c r="IK33" s="272">
        <v>244</v>
      </c>
      <c r="IL33" s="272">
        <v>245</v>
      </c>
      <c r="IM33" s="272">
        <v>246</v>
      </c>
      <c r="IN33" s="272">
        <v>247</v>
      </c>
      <c r="IO33" s="272">
        <v>248</v>
      </c>
      <c r="IP33" s="272">
        <v>249</v>
      </c>
      <c r="IQ33" s="272">
        <v>250</v>
      </c>
      <c r="IR33" s="272">
        <v>251</v>
      </c>
      <c r="IS33" s="272">
        <v>252</v>
      </c>
      <c r="IT33" s="272">
        <v>253</v>
      </c>
      <c r="IU33" s="272">
        <v>254</v>
      </c>
    </row>
    <row r="34" spans="1:255" ht="183" customHeight="1" x14ac:dyDescent="0.15">
      <c r="A34" s="273" t="s">
        <v>511</v>
      </c>
      <c r="B34" s="274" t="s">
        <v>512</v>
      </c>
      <c r="C34" s="275" t="s">
        <v>513</v>
      </c>
      <c r="D34" s="275" t="s">
        <v>514</v>
      </c>
      <c r="E34" s="275" t="s">
        <v>671</v>
      </c>
      <c r="F34" s="275" t="s">
        <v>515</v>
      </c>
      <c r="G34" s="293" t="s">
        <v>880</v>
      </c>
      <c r="H34" s="293" t="s">
        <v>881</v>
      </c>
      <c r="I34" s="293" t="s">
        <v>882</v>
      </c>
      <c r="J34" s="293" t="s">
        <v>883</v>
      </c>
      <c r="K34" s="293" t="s">
        <v>884</v>
      </c>
      <c r="L34" s="293" t="s">
        <v>885</v>
      </c>
      <c r="M34" s="293" t="s">
        <v>886</v>
      </c>
      <c r="N34" s="293" t="s">
        <v>887</v>
      </c>
      <c r="O34" s="293" t="s">
        <v>888</v>
      </c>
      <c r="P34" s="293" t="s">
        <v>889</v>
      </c>
      <c r="Q34" s="408" t="s">
        <v>890</v>
      </c>
      <c r="R34" s="408" t="s">
        <v>891</v>
      </c>
      <c r="S34" s="408" t="s">
        <v>892</v>
      </c>
      <c r="T34" s="408" t="s">
        <v>893</v>
      </c>
      <c r="U34" s="408" t="s">
        <v>894</v>
      </c>
      <c r="V34" s="408" t="s">
        <v>895</v>
      </c>
      <c r="W34" s="408" t="s">
        <v>896</v>
      </c>
      <c r="X34" s="408" t="s">
        <v>897</v>
      </c>
      <c r="Y34" s="408" t="s">
        <v>898</v>
      </c>
      <c r="Z34" s="408" t="s">
        <v>899</v>
      </c>
      <c r="AA34" s="293" t="s">
        <v>900</v>
      </c>
      <c r="AB34" s="293" t="s">
        <v>901</v>
      </c>
      <c r="AC34" s="293" t="s">
        <v>902</v>
      </c>
      <c r="AD34" s="293" t="s">
        <v>903</v>
      </c>
      <c r="AE34" s="293" t="s">
        <v>904</v>
      </c>
      <c r="AF34" s="293" t="s">
        <v>905</v>
      </c>
      <c r="AG34" s="293" t="s">
        <v>906</v>
      </c>
      <c r="AH34" s="293" t="s">
        <v>907</v>
      </c>
      <c r="AI34" s="293" t="s">
        <v>908</v>
      </c>
      <c r="AJ34" s="293" t="s">
        <v>909</v>
      </c>
      <c r="AK34" s="408" t="s">
        <v>910</v>
      </c>
      <c r="AL34" s="408" t="s">
        <v>911</v>
      </c>
      <c r="AM34" s="408" t="s">
        <v>912</v>
      </c>
      <c r="AN34" s="408" t="s">
        <v>913</v>
      </c>
      <c r="AO34" s="408" t="s">
        <v>914</v>
      </c>
      <c r="AP34" s="408" t="s">
        <v>915</v>
      </c>
      <c r="AQ34" s="408" t="s">
        <v>916</v>
      </c>
      <c r="AR34" s="408" t="s">
        <v>917</v>
      </c>
      <c r="AS34" s="408" t="s">
        <v>918</v>
      </c>
      <c r="AT34" s="408" t="s">
        <v>919</v>
      </c>
      <c r="AU34" s="293" t="s">
        <v>920</v>
      </c>
      <c r="AV34" s="293" t="s">
        <v>921</v>
      </c>
      <c r="AW34" s="293" t="s">
        <v>922</v>
      </c>
      <c r="AX34" s="293" t="s">
        <v>923</v>
      </c>
      <c r="AY34" s="293" t="s">
        <v>924</v>
      </c>
      <c r="AZ34" s="293" t="s">
        <v>925</v>
      </c>
      <c r="BA34" s="293" t="s">
        <v>926</v>
      </c>
      <c r="BB34" s="293" t="s">
        <v>927</v>
      </c>
      <c r="BC34" s="293" t="s">
        <v>928</v>
      </c>
      <c r="BD34" s="293" t="s">
        <v>929</v>
      </c>
      <c r="BE34" s="408" t="s">
        <v>930</v>
      </c>
      <c r="BF34" s="408" t="s">
        <v>931</v>
      </c>
      <c r="BG34" s="408" t="s">
        <v>932</v>
      </c>
      <c r="BH34" s="408" t="s">
        <v>933</v>
      </c>
      <c r="BI34" s="408" t="s">
        <v>934</v>
      </c>
      <c r="BJ34" s="408" t="s">
        <v>935</v>
      </c>
      <c r="BK34" s="408" t="s">
        <v>936</v>
      </c>
      <c r="BL34" s="408" t="s">
        <v>937</v>
      </c>
      <c r="BM34" s="408" t="s">
        <v>938</v>
      </c>
      <c r="BN34" s="408" t="s">
        <v>939</v>
      </c>
      <c r="BO34" s="293" t="s">
        <v>2067</v>
      </c>
      <c r="BP34" s="293" t="s">
        <v>2068</v>
      </c>
      <c r="BQ34" s="293" t="s">
        <v>2069</v>
      </c>
      <c r="BR34" s="293" t="s">
        <v>2070</v>
      </c>
      <c r="BS34" s="293" t="s">
        <v>2071</v>
      </c>
      <c r="BT34" s="293" t="s">
        <v>2072</v>
      </c>
      <c r="BU34" s="293" t="s">
        <v>2073</v>
      </c>
      <c r="BV34" s="293" t="s">
        <v>2074</v>
      </c>
      <c r="BW34" s="293" t="s">
        <v>2075</v>
      </c>
      <c r="BX34" s="293" t="s">
        <v>2076</v>
      </c>
      <c r="BY34" s="408" t="s">
        <v>2077</v>
      </c>
      <c r="BZ34" s="408" t="s">
        <v>2078</v>
      </c>
      <c r="CA34" s="408" t="s">
        <v>2079</v>
      </c>
      <c r="CB34" s="408" t="s">
        <v>2080</v>
      </c>
      <c r="CC34" s="408" t="s">
        <v>2081</v>
      </c>
      <c r="CD34" s="408" t="s">
        <v>2082</v>
      </c>
      <c r="CE34" s="408" t="s">
        <v>2083</v>
      </c>
      <c r="CF34" s="408" t="s">
        <v>2084</v>
      </c>
      <c r="CG34" s="408" t="s">
        <v>2085</v>
      </c>
      <c r="CH34" s="408" t="s">
        <v>2086</v>
      </c>
      <c r="CI34" s="293" t="s">
        <v>2087</v>
      </c>
      <c r="CJ34" s="293" t="s">
        <v>2088</v>
      </c>
      <c r="CK34" s="293" t="s">
        <v>2089</v>
      </c>
      <c r="CL34" s="293" t="s">
        <v>2090</v>
      </c>
      <c r="CM34" s="293" t="s">
        <v>2091</v>
      </c>
      <c r="CN34" s="293" t="s">
        <v>2092</v>
      </c>
      <c r="CO34" s="293" t="s">
        <v>2093</v>
      </c>
      <c r="CP34" s="293" t="s">
        <v>2094</v>
      </c>
      <c r="CQ34" s="293" t="s">
        <v>2095</v>
      </c>
      <c r="CR34" s="293" t="s">
        <v>2096</v>
      </c>
      <c r="CS34" s="408" t="s">
        <v>2097</v>
      </c>
      <c r="CT34" s="408" t="s">
        <v>2098</v>
      </c>
      <c r="CU34" s="408" t="s">
        <v>2099</v>
      </c>
      <c r="CV34" s="408" t="s">
        <v>2100</v>
      </c>
      <c r="CW34" s="408" t="s">
        <v>2101</v>
      </c>
      <c r="CX34" s="408" t="s">
        <v>2102</v>
      </c>
      <c r="CY34" s="408" t="s">
        <v>2103</v>
      </c>
      <c r="CZ34" s="408" t="s">
        <v>2104</v>
      </c>
      <c r="DA34" s="408" t="s">
        <v>2105</v>
      </c>
      <c r="DB34" s="408" t="s">
        <v>2106</v>
      </c>
      <c r="DC34" s="293" t="s">
        <v>940</v>
      </c>
      <c r="DD34" s="293" t="s">
        <v>941</v>
      </c>
      <c r="DE34" s="293" t="s">
        <v>942</v>
      </c>
      <c r="DF34" s="293" t="s">
        <v>943</v>
      </c>
      <c r="DG34" s="293" t="s">
        <v>944</v>
      </c>
      <c r="DH34" s="293" t="s">
        <v>945</v>
      </c>
      <c r="DI34" s="293" t="s">
        <v>946</v>
      </c>
      <c r="DJ34" s="293" t="s">
        <v>947</v>
      </c>
      <c r="DK34" s="293" t="s">
        <v>948</v>
      </c>
      <c r="DL34" s="293" t="s">
        <v>949</v>
      </c>
      <c r="DM34" s="408" t="s">
        <v>950</v>
      </c>
      <c r="DN34" s="408" t="s">
        <v>951</v>
      </c>
      <c r="DO34" s="408" t="s">
        <v>952</v>
      </c>
      <c r="DP34" s="408" t="s">
        <v>953</v>
      </c>
      <c r="DQ34" s="408" t="s">
        <v>954</v>
      </c>
      <c r="DR34" s="408" t="s">
        <v>955</v>
      </c>
      <c r="DS34" s="408" t="s">
        <v>956</v>
      </c>
      <c r="DT34" s="408" t="s">
        <v>957</v>
      </c>
      <c r="DU34" s="408" t="s">
        <v>958</v>
      </c>
      <c r="DV34" s="408" t="s">
        <v>959</v>
      </c>
      <c r="DW34" s="293" t="s">
        <v>960</v>
      </c>
      <c r="DX34" s="293" t="s">
        <v>961</v>
      </c>
      <c r="DY34" s="293" t="s">
        <v>962</v>
      </c>
      <c r="DZ34" s="293" t="s">
        <v>963</v>
      </c>
      <c r="EA34" s="293" t="s">
        <v>964</v>
      </c>
      <c r="EB34" s="293" t="s">
        <v>965</v>
      </c>
      <c r="EC34" s="293" t="s">
        <v>966</v>
      </c>
      <c r="ED34" s="293" t="s">
        <v>967</v>
      </c>
      <c r="EE34" s="293" t="s">
        <v>968</v>
      </c>
      <c r="EF34" s="293" t="s">
        <v>969</v>
      </c>
      <c r="EG34" s="408" t="s">
        <v>970</v>
      </c>
      <c r="EH34" s="408" t="s">
        <v>971</v>
      </c>
      <c r="EI34" s="408" t="s">
        <v>972</v>
      </c>
      <c r="EJ34" s="408" t="s">
        <v>973</v>
      </c>
      <c r="EK34" s="408" t="s">
        <v>974</v>
      </c>
      <c r="EL34" s="408" t="s">
        <v>975</v>
      </c>
      <c r="EM34" s="408" t="s">
        <v>976</v>
      </c>
      <c r="EN34" s="408" t="s">
        <v>977</v>
      </c>
      <c r="EO34" s="408" t="s">
        <v>978</v>
      </c>
      <c r="EP34" s="408" t="s">
        <v>979</v>
      </c>
      <c r="EQ34" s="293" t="s">
        <v>2107</v>
      </c>
      <c r="ER34" s="293" t="s">
        <v>2108</v>
      </c>
      <c r="ES34" s="293" t="s">
        <v>2109</v>
      </c>
      <c r="ET34" s="293" t="s">
        <v>2110</v>
      </c>
      <c r="EU34" s="293" t="s">
        <v>2111</v>
      </c>
      <c r="EV34" s="293" t="s">
        <v>2112</v>
      </c>
      <c r="EW34" s="293" t="s">
        <v>2113</v>
      </c>
      <c r="EX34" s="293" t="s">
        <v>2114</v>
      </c>
      <c r="EY34" s="293" t="s">
        <v>2115</v>
      </c>
      <c r="EZ34" s="293" t="s">
        <v>2116</v>
      </c>
      <c r="FA34" s="408" t="s">
        <v>2117</v>
      </c>
      <c r="FB34" s="408" t="s">
        <v>2118</v>
      </c>
      <c r="FC34" s="408" t="s">
        <v>2119</v>
      </c>
      <c r="FD34" s="408" t="s">
        <v>2120</v>
      </c>
      <c r="FE34" s="408" t="s">
        <v>2121</v>
      </c>
      <c r="FF34" s="408" t="s">
        <v>2122</v>
      </c>
      <c r="FG34" s="408" t="s">
        <v>2123</v>
      </c>
      <c r="FH34" s="408" t="s">
        <v>2124</v>
      </c>
      <c r="FI34" s="408" t="s">
        <v>2125</v>
      </c>
      <c r="FJ34" s="408" t="s">
        <v>2126</v>
      </c>
      <c r="FK34" s="293" t="s">
        <v>2127</v>
      </c>
      <c r="FL34" s="293" t="s">
        <v>2128</v>
      </c>
      <c r="FM34" s="293" t="s">
        <v>2129</v>
      </c>
      <c r="FN34" s="293" t="s">
        <v>2130</v>
      </c>
      <c r="FO34" s="293" t="s">
        <v>2131</v>
      </c>
      <c r="FP34" s="293" t="s">
        <v>2132</v>
      </c>
      <c r="FQ34" s="293" t="s">
        <v>2133</v>
      </c>
      <c r="FR34" s="293" t="s">
        <v>2134</v>
      </c>
      <c r="FS34" s="293" t="s">
        <v>2135</v>
      </c>
      <c r="FT34" s="293" t="s">
        <v>2136</v>
      </c>
      <c r="FU34" s="408" t="s">
        <v>2137</v>
      </c>
      <c r="FV34" s="408" t="s">
        <v>2138</v>
      </c>
      <c r="FW34" s="408" t="s">
        <v>2139</v>
      </c>
      <c r="FX34" s="408" t="s">
        <v>2140</v>
      </c>
      <c r="FY34" s="408" t="s">
        <v>2141</v>
      </c>
      <c r="FZ34" s="408" t="s">
        <v>2142</v>
      </c>
      <c r="GA34" s="408" t="s">
        <v>2143</v>
      </c>
      <c r="GB34" s="408" t="s">
        <v>2144</v>
      </c>
      <c r="GC34" s="408" t="s">
        <v>2145</v>
      </c>
      <c r="GD34" s="408" t="s">
        <v>2146</v>
      </c>
      <c r="GE34" s="293" t="s">
        <v>980</v>
      </c>
      <c r="GF34" s="293" t="s">
        <v>981</v>
      </c>
      <c r="GG34" s="293" t="s">
        <v>982</v>
      </c>
      <c r="GH34" s="293" t="s">
        <v>983</v>
      </c>
      <c r="GI34" s="293" t="s">
        <v>984</v>
      </c>
      <c r="GJ34" s="293" t="s">
        <v>985</v>
      </c>
      <c r="GK34" s="293" t="s">
        <v>986</v>
      </c>
      <c r="GL34" s="293" t="s">
        <v>987</v>
      </c>
      <c r="GM34" s="293" t="s">
        <v>988</v>
      </c>
      <c r="GN34" s="293" t="s">
        <v>989</v>
      </c>
      <c r="GO34" s="408" t="s">
        <v>990</v>
      </c>
      <c r="GP34" s="408" t="s">
        <v>991</v>
      </c>
      <c r="GQ34" s="408" t="s">
        <v>992</v>
      </c>
      <c r="GR34" s="408" t="s">
        <v>993</v>
      </c>
      <c r="GS34" s="408" t="s">
        <v>994</v>
      </c>
      <c r="GT34" s="408" t="s">
        <v>995</v>
      </c>
      <c r="GU34" s="408" t="s">
        <v>996</v>
      </c>
      <c r="GV34" s="408" t="s">
        <v>997</v>
      </c>
      <c r="GW34" s="408" t="s">
        <v>998</v>
      </c>
      <c r="GX34" s="408" t="s">
        <v>999</v>
      </c>
      <c r="GY34" s="294" t="s">
        <v>1000</v>
      </c>
      <c r="GZ34" s="294" t="s">
        <v>1001</v>
      </c>
      <c r="HA34" s="294" t="s">
        <v>1002</v>
      </c>
      <c r="HB34" s="294" t="s">
        <v>1003</v>
      </c>
      <c r="HC34" s="294" t="s">
        <v>1004</v>
      </c>
      <c r="HD34" s="294" t="s">
        <v>1005</v>
      </c>
      <c r="HE34" s="294" t="s">
        <v>1006</v>
      </c>
      <c r="HF34" s="294" t="s">
        <v>1007</v>
      </c>
      <c r="HG34" s="294" t="s">
        <v>1008</v>
      </c>
      <c r="HH34" s="294" t="s">
        <v>1009</v>
      </c>
      <c r="HI34" s="294" t="s">
        <v>1010</v>
      </c>
      <c r="HJ34" s="294" t="s">
        <v>1011</v>
      </c>
      <c r="HK34" s="294" t="s">
        <v>1012</v>
      </c>
      <c r="HL34" s="294" t="s">
        <v>1013</v>
      </c>
      <c r="HM34" s="294" t="s">
        <v>1014</v>
      </c>
      <c r="HN34" s="294" t="s">
        <v>1015</v>
      </c>
      <c r="HO34" s="294" t="s">
        <v>1016</v>
      </c>
      <c r="HP34" s="294" t="s">
        <v>1017</v>
      </c>
      <c r="HQ34" s="294" t="s">
        <v>1018</v>
      </c>
      <c r="HR34" s="294" t="s">
        <v>1019</v>
      </c>
      <c r="HS34" s="294" t="s">
        <v>1020</v>
      </c>
      <c r="HT34" s="294" t="s">
        <v>1021</v>
      </c>
      <c r="HU34" s="294" t="s">
        <v>1022</v>
      </c>
      <c r="HV34" s="294" t="s">
        <v>1023</v>
      </c>
      <c r="HW34" s="294" t="s">
        <v>1024</v>
      </c>
      <c r="HX34" s="294" t="s">
        <v>1025</v>
      </c>
      <c r="HY34" s="294" t="s">
        <v>1026</v>
      </c>
      <c r="HZ34" s="294" t="s">
        <v>1027</v>
      </c>
      <c r="IA34" s="294" t="s">
        <v>1028</v>
      </c>
      <c r="IB34" s="294" t="s">
        <v>1029</v>
      </c>
      <c r="IC34" s="294" t="s">
        <v>1030</v>
      </c>
      <c r="ID34" s="294" t="s">
        <v>1031</v>
      </c>
      <c r="IE34" s="294" t="s">
        <v>1032</v>
      </c>
      <c r="IF34" s="294" t="s">
        <v>1033</v>
      </c>
      <c r="IG34" s="294" t="s">
        <v>1034</v>
      </c>
      <c r="IH34" s="294" t="s">
        <v>1035</v>
      </c>
      <c r="II34" s="294" t="s">
        <v>1036</v>
      </c>
      <c r="IJ34" s="294" t="s">
        <v>1037</v>
      </c>
      <c r="IK34" s="294" t="s">
        <v>1038</v>
      </c>
      <c r="IL34" s="294" t="s">
        <v>1039</v>
      </c>
      <c r="IM34" s="294" t="s">
        <v>1040</v>
      </c>
      <c r="IN34" s="294" t="s">
        <v>1041</v>
      </c>
      <c r="IO34" s="294" t="s">
        <v>1042</v>
      </c>
      <c r="IP34" s="294" t="s">
        <v>1043</v>
      </c>
      <c r="IQ34" s="294" t="s">
        <v>1044</v>
      </c>
      <c r="IR34" s="294" t="s">
        <v>1045</v>
      </c>
      <c r="IS34" s="294" t="s">
        <v>1046</v>
      </c>
      <c r="IT34" s="294" t="s">
        <v>1047</v>
      </c>
      <c r="IU34" s="294" t="s">
        <v>1048</v>
      </c>
    </row>
    <row r="35" spans="1:255" ht="22.5" customHeight="1" x14ac:dyDescent="0.15">
      <c r="A35" s="270">
        <f>'C.原データ＿問14～問15（非正規・50歳代）'!A3</f>
        <v>1</v>
      </c>
      <c r="B35" s="281" t="str">
        <f>'C.原データ＿問14～問15（非正規・50歳代）'!B3</f>
        <v/>
      </c>
      <c r="C35" s="270">
        <f>'C.原データ＿問14～問15（非正規・50歳代）'!C3</f>
        <v>0</v>
      </c>
      <c r="D35" s="280" t="str">
        <f>'C.原データ＿問14～問15（非正規・50歳代）'!D3</f>
        <v/>
      </c>
      <c r="E35" s="270" t="str">
        <f>'C.原データ＿問14～問15（非正規・50歳代）'!E3</f>
        <v/>
      </c>
      <c r="F35" s="270">
        <f>'C.原データ＿問14～問15（非正規・50歳代）'!F3</f>
        <v>0</v>
      </c>
      <c r="G35" s="270">
        <f>'C.原データ＿問14～問15（非正規・50歳代）'!G3</f>
        <v>0</v>
      </c>
      <c r="H35" s="270">
        <f>'C.原データ＿問14～問15（非正規・50歳代）'!H3</f>
        <v>0</v>
      </c>
      <c r="I35" s="270">
        <f>'C.原データ＿問14～問15（非正規・50歳代）'!I3</f>
        <v>0</v>
      </c>
      <c r="J35" s="270">
        <f>'C.原データ＿問14～問15（非正規・50歳代）'!J3</f>
        <v>0</v>
      </c>
      <c r="K35" s="270">
        <f>'C.原データ＿問14～問15（非正規・50歳代）'!K3</f>
        <v>0</v>
      </c>
      <c r="L35" s="270">
        <f>'C.原データ＿問14～問15（非正規・50歳代）'!L3</f>
        <v>0</v>
      </c>
      <c r="M35" s="270">
        <f>'C.原データ＿問14～問15（非正規・50歳代）'!M3</f>
        <v>0</v>
      </c>
      <c r="N35" s="270">
        <f>'C.原データ＿問14～問15（非正規・50歳代）'!N3</f>
        <v>0</v>
      </c>
      <c r="O35" s="270">
        <f>'C.原データ＿問14～問15（非正規・50歳代）'!O3</f>
        <v>0</v>
      </c>
      <c r="P35" s="270">
        <f>'C.原データ＿問14～問15（非正規・50歳代）'!P3</f>
        <v>0</v>
      </c>
      <c r="Q35" s="270">
        <f>'C.原データ＿問14～問15（非正規・50歳代）'!Q3</f>
        <v>0</v>
      </c>
      <c r="R35" s="270">
        <f>'C.原データ＿問14～問15（非正規・50歳代）'!R3</f>
        <v>0</v>
      </c>
      <c r="S35" s="270">
        <f>'C.原データ＿問14～問15（非正規・50歳代）'!S3</f>
        <v>0</v>
      </c>
      <c r="T35" s="270">
        <f>'C.原データ＿問14～問15（非正規・50歳代）'!T3</f>
        <v>0</v>
      </c>
      <c r="U35" s="270">
        <f>'C.原データ＿問14～問15（非正規・50歳代）'!U3</f>
        <v>0</v>
      </c>
      <c r="V35" s="270">
        <f>'C.原データ＿問14～問15（非正規・50歳代）'!V3</f>
        <v>0</v>
      </c>
      <c r="W35" s="270">
        <f>'C.原データ＿問14～問15（非正規・50歳代）'!W3</f>
        <v>0</v>
      </c>
      <c r="X35" s="270">
        <f>'C.原データ＿問14～問15（非正規・50歳代）'!X3</f>
        <v>0</v>
      </c>
      <c r="Y35" s="270">
        <f>'C.原データ＿問14～問15（非正規・50歳代）'!Y3</f>
        <v>0</v>
      </c>
      <c r="Z35" s="270">
        <f>'C.原データ＿問14～問15（非正規・50歳代）'!Z3</f>
        <v>0</v>
      </c>
      <c r="AA35" s="270">
        <f>'C.原データ＿問14～問15（非正規・50歳代）'!AA3</f>
        <v>0</v>
      </c>
      <c r="AB35" s="270">
        <f>'C.原データ＿問14～問15（非正規・50歳代）'!AB3</f>
        <v>0</v>
      </c>
      <c r="AC35" s="270">
        <f>'C.原データ＿問14～問15（非正規・50歳代）'!AC3</f>
        <v>0</v>
      </c>
      <c r="AD35" s="270">
        <f>'C.原データ＿問14～問15（非正規・50歳代）'!AD3</f>
        <v>0</v>
      </c>
      <c r="AE35" s="270">
        <f>'C.原データ＿問14～問15（非正規・50歳代）'!AE3</f>
        <v>0</v>
      </c>
      <c r="AF35" s="270">
        <f>'C.原データ＿問14～問15（非正規・50歳代）'!AF3</f>
        <v>0</v>
      </c>
      <c r="AG35" s="270">
        <f>'C.原データ＿問14～問15（非正規・50歳代）'!AG3</f>
        <v>0</v>
      </c>
      <c r="AH35" s="270">
        <f>'C.原データ＿問14～問15（非正規・50歳代）'!AH3</f>
        <v>0</v>
      </c>
      <c r="AI35" s="270">
        <f>'C.原データ＿問14～問15（非正規・50歳代）'!AI3</f>
        <v>0</v>
      </c>
      <c r="AJ35" s="270">
        <f>'C.原データ＿問14～問15（非正規・50歳代）'!AJ3</f>
        <v>0</v>
      </c>
      <c r="AK35" s="270">
        <f>'C.原データ＿問14～問15（非正規・50歳代）'!AK3</f>
        <v>0</v>
      </c>
      <c r="AL35" s="270">
        <f>'C.原データ＿問14～問15（非正規・50歳代）'!AL3</f>
        <v>0</v>
      </c>
      <c r="AM35" s="270">
        <f>'C.原データ＿問14～問15（非正規・50歳代）'!AM3</f>
        <v>0</v>
      </c>
      <c r="AN35" s="270">
        <f>'C.原データ＿問14～問15（非正規・50歳代）'!AN3</f>
        <v>0</v>
      </c>
      <c r="AO35" s="270">
        <f>'C.原データ＿問14～問15（非正規・50歳代）'!AO3</f>
        <v>0</v>
      </c>
      <c r="AP35" s="270">
        <f>'C.原データ＿問14～問15（非正規・50歳代）'!AP3</f>
        <v>0</v>
      </c>
      <c r="AQ35" s="270">
        <f>'C.原データ＿問14～問15（非正規・50歳代）'!AQ3</f>
        <v>0</v>
      </c>
      <c r="AR35" s="270">
        <f>'C.原データ＿問14～問15（非正規・50歳代）'!AR3</f>
        <v>0</v>
      </c>
      <c r="AS35" s="270">
        <f>'C.原データ＿問14～問15（非正規・50歳代）'!AS3</f>
        <v>0</v>
      </c>
      <c r="AT35" s="270">
        <f>'C.原データ＿問14～問15（非正規・50歳代）'!AT3</f>
        <v>0</v>
      </c>
      <c r="AU35" s="270">
        <f>'C.原データ＿問14～問15（非正規・50歳代）'!AU3</f>
        <v>0</v>
      </c>
      <c r="AV35" s="270">
        <f>'C.原データ＿問14～問15（非正規・50歳代）'!AV3</f>
        <v>0</v>
      </c>
      <c r="AW35" s="270">
        <f>'C.原データ＿問14～問15（非正規・50歳代）'!AW3</f>
        <v>0</v>
      </c>
      <c r="AX35" s="270">
        <f>'C.原データ＿問14～問15（非正規・50歳代）'!AX3</f>
        <v>0</v>
      </c>
      <c r="AY35" s="270">
        <f>'C.原データ＿問14～問15（非正規・50歳代）'!AY3</f>
        <v>0</v>
      </c>
      <c r="AZ35" s="270">
        <f>'C.原データ＿問14～問15（非正規・50歳代）'!AZ3</f>
        <v>0</v>
      </c>
      <c r="BA35" s="270">
        <f>'C.原データ＿問14～問15（非正規・50歳代）'!BA3</f>
        <v>0</v>
      </c>
      <c r="BB35" s="270">
        <f>'C.原データ＿問14～問15（非正規・50歳代）'!BB3</f>
        <v>0</v>
      </c>
      <c r="BC35" s="270">
        <f>'C.原データ＿問14～問15（非正規・50歳代）'!BC3</f>
        <v>0</v>
      </c>
      <c r="BD35" s="270">
        <f>'C.原データ＿問14～問15（非正規・50歳代）'!BD3</f>
        <v>0</v>
      </c>
      <c r="BE35" s="270">
        <f>'C.原データ＿問14～問15（非正規・50歳代）'!BE3</f>
        <v>0</v>
      </c>
      <c r="BF35" s="270">
        <f>'C.原データ＿問14～問15（非正規・50歳代）'!BF3</f>
        <v>0</v>
      </c>
      <c r="BG35" s="270">
        <f>'C.原データ＿問14～問15（非正規・50歳代）'!BG3</f>
        <v>0</v>
      </c>
      <c r="BH35" s="270">
        <f>'C.原データ＿問14～問15（非正規・50歳代）'!BH3</f>
        <v>0</v>
      </c>
      <c r="BI35" s="270">
        <f>'C.原データ＿問14～問15（非正規・50歳代）'!BI3</f>
        <v>0</v>
      </c>
      <c r="BJ35" s="270">
        <f>'C.原データ＿問14～問15（非正規・50歳代）'!BJ3</f>
        <v>0</v>
      </c>
      <c r="BK35" s="270">
        <f>'C.原データ＿問14～問15（非正規・50歳代）'!BK3</f>
        <v>0</v>
      </c>
      <c r="BL35" s="270">
        <f>'C.原データ＿問14～問15（非正規・50歳代）'!BL3</f>
        <v>0</v>
      </c>
      <c r="BM35" s="270">
        <f>'C.原データ＿問14～問15（非正規・50歳代）'!BM3</f>
        <v>0</v>
      </c>
      <c r="BN35" s="270">
        <f>'C.原データ＿問14～問15（非正規・50歳代）'!BN3</f>
        <v>0</v>
      </c>
      <c r="BO35" s="270">
        <f>'C.原データ＿問14～問15（非正規・50歳代）'!BO3</f>
        <v>0</v>
      </c>
      <c r="BP35" s="270">
        <f>'C.原データ＿問14～問15（非正規・50歳代）'!BP3</f>
        <v>0</v>
      </c>
      <c r="BQ35" s="270">
        <f>'C.原データ＿問14～問15（非正規・50歳代）'!BQ3</f>
        <v>0</v>
      </c>
      <c r="BR35" s="270">
        <f>'C.原データ＿問14～問15（非正規・50歳代）'!BR3</f>
        <v>0</v>
      </c>
      <c r="BS35" s="270">
        <f>'C.原データ＿問14～問15（非正規・50歳代）'!BS3</f>
        <v>0</v>
      </c>
      <c r="BT35" s="270">
        <f>'C.原データ＿問14～問15（非正規・50歳代）'!BT3</f>
        <v>0</v>
      </c>
      <c r="BU35" s="270">
        <f>'C.原データ＿問14～問15（非正規・50歳代）'!BU3</f>
        <v>0</v>
      </c>
      <c r="BV35" s="270">
        <f>'C.原データ＿問14～問15（非正規・50歳代）'!BV3</f>
        <v>0</v>
      </c>
      <c r="BW35" s="270">
        <f>'C.原データ＿問14～問15（非正規・50歳代）'!BW3</f>
        <v>0</v>
      </c>
      <c r="BX35" s="270">
        <f>'C.原データ＿問14～問15（非正規・50歳代）'!BX3</f>
        <v>0</v>
      </c>
      <c r="BY35" s="270">
        <f>'C.原データ＿問14～問15（非正規・50歳代）'!BY3</f>
        <v>0</v>
      </c>
      <c r="BZ35" s="270">
        <f>'C.原データ＿問14～問15（非正規・50歳代）'!BZ3</f>
        <v>0</v>
      </c>
      <c r="CA35" s="270">
        <f>'C.原データ＿問14～問15（非正規・50歳代）'!CA3</f>
        <v>0</v>
      </c>
      <c r="CB35" s="270">
        <f>'C.原データ＿問14～問15（非正規・50歳代）'!CB3</f>
        <v>0</v>
      </c>
      <c r="CC35" s="270">
        <f>'C.原データ＿問14～問15（非正規・50歳代）'!CC3</f>
        <v>0</v>
      </c>
      <c r="CD35" s="270">
        <f>'C.原データ＿問14～問15（非正規・50歳代）'!CD3</f>
        <v>0</v>
      </c>
      <c r="CE35" s="270">
        <f>'C.原データ＿問14～問15（非正規・50歳代）'!CE3</f>
        <v>0</v>
      </c>
      <c r="CF35" s="270">
        <f>'C.原データ＿問14～問15（非正規・50歳代）'!CF3</f>
        <v>0</v>
      </c>
      <c r="CG35" s="270">
        <f>'C.原データ＿問14～問15（非正規・50歳代）'!CG3</f>
        <v>0</v>
      </c>
      <c r="CH35" s="270">
        <f>'C.原データ＿問14～問15（非正規・50歳代）'!CH3</f>
        <v>0</v>
      </c>
      <c r="CI35" s="270">
        <f>'C.原データ＿問14～問15（非正規・50歳代）'!CI3</f>
        <v>0</v>
      </c>
      <c r="CJ35" s="270">
        <f>'C.原データ＿問14～問15（非正規・50歳代）'!CJ3</f>
        <v>0</v>
      </c>
      <c r="CK35" s="270">
        <f>'C.原データ＿問14～問15（非正規・50歳代）'!CK3</f>
        <v>0</v>
      </c>
      <c r="CL35" s="270">
        <f>'C.原データ＿問14～問15（非正規・50歳代）'!CL3</f>
        <v>0</v>
      </c>
      <c r="CM35" s="270">
        <f>'C.原データ＿問14～問15（非正規・50歳代）'!CM3</f>
        <v>0</v>
      </c>
      <c r="CN35" s="270">
        <f>'C.原データ＿問14～問15（非正規・50歳代）'!CN3</f>
        <v>0</v>
      </c>
      <c r="CO35" s="270">
        <f>'C.原データ＿問14～問15（非正規・50歳代）'!CO3</f>
        <v>0</v>
      </c>
      <c r="CP35" s="270">
        <f>'C.原データ＿問14～問15（非正規・50歳代）'!CP3</f>
        <v>0</v>
      </c>
      <c r="CQ35" s="270">
        <f>'C.原データ＿問14～問15（非正規・50歳代）'!CQ3</f>
        <v>0</v>
      </c>
      <c r="CR35" s="270">
        <f>'C.原データ＿問14～問15（非正規・50歳代）'!CR3</f>
        <v>0</v>
      </c>
      <c r="CS35" s="270">
        <f>'C.原データ＿問14～問15（非正規・50歳代）'!CS3</f>
        <v>0</v>
      </c>
      <c r="CT35" s="270">
        <f>'C.原データ＿問14～問15（非正規・50歳代）'!CT3</f>
        <v>0</v>
      </c>
      <c r="CU35" s="270">
        <f>'C.原データ＿問14～問15（非正規・50歳代）'!CU3</f>
        <v>0</v>
      </c>
      <c r="CV35" s="270">
        <f>'C.原データ＿問14～問15（非正規・50歳代）'!CV3</f>
        <v>0</v>
      </c>
      <c r="CW35" s="270">
        <f>'C.原データ＿問14～問15（非正規・50歳代）'!CW3</f>
        <v>0</v>
      </c>
      <c r="CX35" s="270">
        <f>'C.原データ＿問14～問15（非正規・50歳代）'!CX3</f>
        <v>0</v>
      </c>
      <c r="CY35" s="270">
        <f>'C.原データ＿問14～問15（非正規・50歳代）'!CY3</f>
        <v>0</v>
      </c>
      <c r="CZ35" s="270">
        <f>'C.原データ＿問14～問15（非正規・50歳代）'!CZ3</f>
        <v>0</v>
      </c>
      <c r="DA35" s="270">
        <f>'C.原データ＿問14～問15（非正規・50歳代）'!DA3</f>
        <v>0</v>
      </c>
      <c r="DB35" s="270">
        <f>'C.原データ＿問14～問15（非正規・50歳代）'!DB3</f>
        <v>0</v>
      </c>
      <c r="DC35" s="270">
        <f>'C.原データ＿問14～問15（非正規・50歳代）'!DC3</f>
        <v>0</v>
      </c>
      <c r="DD35" s="270">
        <f>'C.原データ＿問14～問15（非正規・50歳代）'!DD3</f>
        <v>0</v>
      </c>
      <c r="DE35" s="270">
        <f>'C.原データ＿問14～問15（非正規・50歳代）'!DE3</f>
        <v>0</v>
      </c>
      <c r="DF35" s="270">
        <f>'C.原データ＿問14～問15（非正規・50歳代）'!DF3</f>
        <v>0</v>
      </c>
      <c r="DG35" s="270">
        <f>'C.原データ＿問14～問15（非正規・50歳代）'!DG3</f>
        <v>0</v>
      </c>
      <c r="DH35" s="270">
        <f>'C.原データ＿問14～問15（非正規・50歳代）'!DH3</f>
        <v>0</v>
      </c>
      <c r="DI35" s="270">
        <f>'C.原データ＿問14～問15（非正規・50歳代）'!DI3</f>
        <v>0</v>
      </c>
      <c r="DJ35" s="270">
        <f>'C.原データ＿問14～問15（非正規・50歳代）'!DJ3</f>
        <v>0</v>
      </c>
      <c r="DK35" s="270">
        <f>'C.原データ＿問14～問15（非正規・50歳代）'!DK3</f>
        <v>0</v>
      </c>
      <c r="DL35" s="270">
        <f>'C.原データ＿問14～問15（非正規・50歳代）'!DL3</f>
        <v>0</v>
      </c>
      <c r="DM35" s="270">
        <f>'C.原データ＿問14～問15（非正規・50歳代）'!DM3</f>
        <v>0</v>
      </c>
      <c r="DN35" s="270">
        <f>'C.原データ＿問14～問15（非正規・50歳代）'!DN3</f>
        <v>0</v>
      </c>
      <c r="DO35" s="270">
        <f>'C.原データ＿問14～問15（非正規・50歳代）'!DO3</f>
        <v>0</v>
      </c>
      <c r="DP35" s="270">
        <f>'C.原データ＿問14～問15（非正規・50歳代）'!DP3</f>
        <v>0</v>
      </c>
      <c r="DQ35" s="270">
        <f>'C.原データ＿問14～問15（非正規・50歳代）'!DQ3</f>
        <v>0</v>
      </c>
      <c r="DR35" s="270">
        <f>'C.原データ＿問14～問15（非正規・50歳代）'!DR3</f>
        <v>0</v>
      </c>
      <c r="DS35" s="270">
        <f>'C.原データ＿問14～問15（非正規・50歳代）'!DS3</f>
        <v>0</v>
      </c>
      <c r="DT35" s="270">
        <f>'C.原データ＿問14～問15（非正規・50歳代）'!DT3</f>
        <v>0</v>
      </c>
      <c r="DU35" s="270">
        <f>'C.原データ＿問14～問15（非正規・50歳代）'!DU3</f>
        <v>0</v>
      </c>
      <c r="DV35" s="270">
        <f>'C.原データ＿問14～問15（非正規・50歳代）'!DV3</f>
        <v>0</v>
      </c>
      <c r="DW35" s="270">
        <f>'C.原データ＿問14～問15（非正規・50歳代）'!DW3</f>
        <v>0</v>
      </c>
      <c r="DX35" s="270">
        <f>'C.原データ＿問14～問15（非正規・50歳代）'!DX3</f>
        <v>0</v>
      </c>
      <c r="DY35" s="270">
        <f>'C.原データ＿問14～問15（非正規・50歳代）'!DY3</f>
        <v>0</v>
      </c>
      <c r="DZ35" s="270">
        <f>'C.原データ＿問14～問15（非正規・50歳代）'!DZ3</f>
        <v>0</v>
      </c>
      <c r="EA35" s="270">
        <f>'C.原データ＿問14～問15（非正規・50歳代）'!EA3</f>
        <v>0</v>
      </c>
      <c r="EB35" s="270">
        <f>'C.原データ＿問14～問15（非正規・50歳代）'!EB3</f>
        <v>0</v>
      </c>
      <c r="EC35" s="270">
        <f>'C.原データ＿問14～問15（非正規・50歳代）'!EC3</f>
        <v>0</v>
      </c>
      <c r="ED35" s="270">
        <f>'C.原データ＿問14～問15（非正規・50歳代）'!ED3</f>
        <v>0</v>
      </c>
      <c r="EE35" s="270">
        <f>'C.原データ＿問14～問15（非正規・50歳代）'!EE3</f>
        <v>0</v>
      </c>
      <c r="EF35" s="270">
        <f>'C.原データ＿問14～問15（非正規・50歳代）'!EF3</f>
        <v>0</v>
      </c>
      <c r="EG35" s="270">
        <f>'C.原データ＿問14～問15（非正規・50歳代）'!EG3</f>
        <v>0</v>
      </c>
      <c r="EH35" s="270">
        <f>'C.原データ＿問14～問15（非正規・50歳代）'!EH3</f>
        <v>0</v>
      </c>
      <c r="EI35" s="270">
        <f>'C.原データ＿問14～問15（非正規・50歳代）'!EI3</f>
        <v>0</v>
      </c>
      <c r="EJ35" s="270">
        <f>'C.原データ＿問14～問15（非正規・50歳代）'!EJ3</f>
        <v>0</v>
      </c>
      <c r="EK35" s="270">
        <f>'C.原データ＿問14～問15（非正規・50歳代）'!EK3</f>
        <v>0</v>
      </c>
      <c r="EL35" s="270">
        <f>'C.原データ＿問14～問15（非正規・50歳代）'!EL3</f>
        <v>0</v>
      </c>
      <c r="EM35" s="270">
        <f>'C.原データ＿問14～問15（非正規・50歳代）'!EM3</f>
        <v>0</v>
      </c>
      <c r="EN35" s="270">
        <f>'C.原データ＿問14～問15（非正規・50歳代）'!EN3</f>
        <v>0</v>
      </c>
      <c r="EO35" s="270">
        <f>'C.原データ＿問14～問15（非正規・50歳代）'!EO3</f>
        <v>0</v>
      </c>
      <c r="EP35" s="270">
        <f>'C.原データ＿問14～問15（非正規・50歳代）'!EP3</f>
        <v>0</v>
      </c>
      <c r="EQ35" s="270">
        <f>'C.原データ＿問14～問15（非正規・50歳代）'!EQ3</f>
        <v>0</v>
      </c>
      <c r="ER35" s="270">
        <f>'C.原データ＿問14～問15（非正規・50歳代）'!ER3</f>
        <v>0</v>
      </c>
      <c r="ES35" s="270">
        <f>'C.原データ＿問14～問15（非正規・50歳代）'!ES3</f>
        <v>0</v>
      </c>
      <c r="ET35" s="270">
        <f>'C.原データ＿問14～問15（非正規・50歳代）'!ET3</f>
        <v>0</v>
      </c>
      <c r="EU35" s="270">
        <f>'C.原データ＿問14～問15（非正規・50歳代）'!EU3</f>
        <v>0</v>
      </c>
      <c r="EV35" s="270">
        <f>'C.原データ＿問14～問15（非正規・50歳代）'!EV3</f>
        <v>0</v>
      </c>
      <c r="EW35" s="270">
        <f>'C.原データ＿問14～問15（非正規・50歳代）'!EW3</f>
        <v>0</v>
      </c>
      <c r="EX35" s="270">
        <f>'C.原データ＿問14～問15（非正規・50歳代）'!EX3</f>
        <v>0</v>
      </c>
      <c r="EY35" s="270">
        <f>'C.原データ＿問14～問15（非正規・50歳代）'!EY3</f>
        <v>0</v>
      </c>
      <c r="EZ35" s="270">
        <f>'C.原データ＿問14～問15（非正規・50歳代）'!EZ3</f>
        <v>0</v>
      </c>
      <c r="FA35" s="270">
        <f>'C.原データ＿問14～問15（非正規・50歳代）'!FA3</f>
        <v>0</v>
      </c>
      <c r="FB35" s="270">
        <f>'C.原データ＿問14～問15（非正規・50歳代）'!FB3</f>
        <v>0</v>
      </c>
      <c r="FC35" s="270">
        <f>'C.原データ＿問14～問15（非正規・50歳代）'!FC3</f>
        <v>0</v>
      </c>
      <c r="FD35" s="270">
        <f>'C.原データ＿問14～問15（非正規・50歳代）'!FD3</f>
        <v>0</v>
      </c>
      <c r="FE35" s="270">
        <f>'C.原データ＿問14～問15（非正規・50歳代）'!FE3</f>
        <v>0</v>
      </c>
      <c r="FF35" s="270">
        <f>'C.原データ＿問14～問15（非正規・50歳代）'!FF3</f>
        <v>0</v>
      </c>
      <c r="FG35" s="270">
        <f>'C.原データ＿問14～問15（非正規・50歳代）'!FG3</f>
        <v>0</v>
      </c>
      <c r="FH35" s="270">
        <f>'C.原データ＿問14～問15（非正規・50歳代）'!FH3</f>
        <v>0</v>
      </c>
      <c r="FI35" s="270">
        <f>'C.原データ＿問14～問15（非正規・50歳代）'!FI3</f>
        <v>0</v>
      </c>
      <c r="FJ35" s="270">
        <f>'C.原データ＿問14～問15（非正規・50歳代）'!FJ3</f>
        <v>0</v>
      </c>
      <c r="FK35" s="270">
        <f>'C.原データ＿問14～問15（非正規・50歳代）'!FK3</f>
        <v>0</v>
      </c>
      <c r="FL35" s="270">
        <f>'C.原データ＿問14～問15（非正規・50歳代）'!FL3</f>
        <v>0</v>
      </c>
      <c r="FM35" s="270">
        <f>'C.原データ＿問14～問15（非正規・50歳代）'!FM3</f>
        <v>0</v>
      </c>
      <c r="FN35" s="270">
        <f>'C.原データ＿問14～問15（非正規・50歳代）'!FN3</f>
        <v>0</v>
      </c>
      <c r="FO35" s="270">
        <f>'C.原データ＿問14～問15（非正規・50歳代）'!FO3</f>
        <v>0</v>
      </c>
      <c r="FP35" s="270">
        <f>'C.原データ＿問14～問15（非正規・50歳代）'!FP3</f>
        <v>0</v>
      </c>
      <c r="FQ35" s="270">
        <f>'C.原データ＿問14～問15（非正規・50歳代）'!FQ3</f>
        <v>0</v>
      </c>
      <c r="FR35" s="270">
        <f>'C.原データ＿問14～問15（非正規・50歳代）'!FR3</f>
        <v>0</v>
      </c>
      <c r="FS35" s="270">
        <f>'C.原データ＿問14～問15（非正規・50歳代）'!FS3</f>
        <v>0</v>
      </c>
      <c r="FT35" s="270">
        <f>'C.原データ＿問14～問15（非正規・50歳代）'!FT3</f>
        <v>0</v>
      </c>
      <c r="FU35" s="270">
        <f>'C.原データ＿問14～問15（非正規・50歳代）'!FU3</f>
        <v>0</v>
      </c>
      <c r="FV35" s="270">
        <f>'C.原データ＿問14～問15（非正規・50歳代）'!FV3</f>
        <v>0</v>
      </c>
      <c r="FW35" s="270">
        <f>'C.原データ＿問14～問15（非正規・50歳代）'!FW3</f>
        <v>0</v>
      </c>
      <c r="FX35" s="270">
        <f>'C.原データ＿問14～問15（非正規・50歳代）'!FX3</f>
        <v>0</v>
      </c>
      <c r="FY35" s="270">
        <f>'C.原データ＿問14～問15（非正規・50歳代）'!FY3</f>
        <v>0</v>
      </c>
      <c r="FZ35" s="270">
        <f>'C.原データ＿問14～問15（非正規・50歳代）'!FZ3</f>
        <v>0</v>
      </c>
      <c r="GA35" s="270">
        <f>'C.原データ＿問14～問15（非正規・50歳代）'!GA3</f>
        <v>0</v>
      </c>
      <c r="GB35" s="270">
        <f>'C.原データ＿問14～問15（非正規・50歳代）'!GB3</f>
        <v>0</v>
      </c>
      <c r="GC35" s="270">
        <f>'C.原データ＿問14～問15（非正規・50歳代）'!GC3</f>
        <v>0</v>
      </c>
      <c r="GD35" s="270">
        <f>'C.原データ＿問14～問15（非正規・50歳代）'!GD3</f>
        <v>0</v>
      </c>
      <c r="GE35" s="270">
        <f>'C.原データ＿問14～問15（非正規・50歳代）'!GE3</f>
        <v>0</v>
      </c>
      <c r="GF35" s="270">
        <f>'C.原データ＿問14～問15（非正規・50歳代）'!GF3</f>
        <v>0</v>
      </c>
      <c r="GG35" s="270">
        <f>'C.原データ＿問14～問15（非正規・50歳代）'!GG3</f>
        <v>0</v>
      </c>
      <c r="GH35" s="270">
        <f>'C.原データ＿問14～問15（非正規・50歳代）'!GH3</f>
        <v>0</v>
      </c>
      <c r="GI35" s="270">
        <f>'C.原データ＿問14～問15（非正規・50歳代）'!GI3</f>
        <v>0</v>
      </c>
      <c r="GJ35" s="270">
        <f>'C.原データ＿問14～問15（非正規・50歳代）'!GJ3</f>
        <v>0</v>
      </c>
      <c r="GK35" s="270">
        <f>'C.原データ＿問14～問15（非正規・50歳代）'!GK3</f>
        <v>0</v>
      </c>
      <c r="GL35" s="270">
        <f>'C.原データ＿問14～問15（非正規・50歳代）'!GL3</f>
        <v>0</v>
      </c>
      <c r="GM35" s="270">
        <f>'C.原データ＿問14～問15（非正規・50歳代）'!GM3</f>
        <v>0</v>
      </c>
      <c r="GN35" s="270">
        <f>'C.原データ＿問14～問15（非正規・50歳代）'!GN3</f>
        <v>0</v>
      </c>
      <c r="GO35" s="270">
        <f>'C.原データ＿問14～問15（非正規・50歳代）'!GO3</f>
        <v>0</v>
      </c>
      <c r="GP35" s="270">
        <f>'C.原データ＿問14～問15（非正規・50歳代）'!GP3</f>
        <v>0</v>
      </c>
      <c r="GQ35" s="270">
        <f>'C.原データ＿問14～問15（非正規・50歳代）'!GQ3</f>
        <v>0</v>
      </c>
      <c r="GR35" s="270">
        <f>'C.原データ＿問14～問15（非正規・50歳代）'!GR3</f>
        <v>0</v>
      </c>
      <c r="GS35" s="270">
        <f>'C.原データ＿問14～問15（非正規・50歳代）'!GS3</f>
        <v>0</v>
      </c>
      <c r="GT35" s="270">
        <f>'C.原データ＿問14～問15（非正規・50歳代）'!GT3</f>
        <v>0</v>
      </c>
      <c r="GU35" s="270">
        <f>'C.原データ＿問14～問15（非正規・50歳代）'!GU3</f>
        <v>0</v>
      </c>
      <c r="GV35" s="270">
        <f>'C.原データ＿問14～問15（非正規・50歳代）'!GV3</f>
        <v>0</v>
      </c>
      <c r="GW35" s="270">
        <f>'C.原データ＿問14～問15（非正規・50歳代）'!GW3</f>
        <v>0</v>
      </c>
      <c r="GX35" s="270">
        <f>'C.原データ＿問14～問15（非正規・50歳代）'!GX3</f>
        <v>0</v>
      </c>
      <c r="GY35" s="270">
        <f>'C.原データ＿問14～問15（非正規・50歳代）'!GY3</f>
        <v>0</v>
      </c>
      <c r="GZ35" s="270">
        <f>'C.原データ＿問14～問15（非正規・50歳代）'!GZ3</f>
        <v>0</v>
      </c>
      <c r="HA35" s="270">
        <f>'C.原データ＿問14～問15（非正規・50歳代）'!HA3</f>
        <v>0</v>
      </c>
      <c r="HB35" s="270">
        <f>'C.原データ＿問14～問15（非正規・50歳代）'!HB3</f>
        <v>0</v>
      </c>
      <c r="HC35" s="270">
        <f>'C.原データ＿問14～問15（非正規・50歳代）'!HC3</f>
        <v>0</v>
      </c>
      <c r="HD35" s="270">
        <f>'C.原データ＿問14～問15（非正規・50歳代）'!HD3</f>
        <v>0</v>
      </c>
      <c r="HE35" s="270">
        <f>'C.原データ＿問14～問15（非正規・50歳代）'!HE3</f>
        <v>0</v>
      </c>
      <c r="HF35" s="270">
        <f>'C.原データ＿問14～問15（非正規・50歳代）'!HF3</f>
        <v>0</v>
      </c>
      <c r="HG35" s="270">
        <f>'C.原データ＿問14～問15（非正規・50歳代）'!HG3</f>
        <v>0</v>
      </c>
      <c r="HH35" s="270">
        <f>'C.原データ＿問14～問15（非正規・50歳代）'!HH3</f>
        <v>0</v>
      </c>
      <c r="HI35" s="270">
        <f>'C.原データ＿問14～問15（非正規・50歳代）'!HI3</f>
        <v>0</v>
      </c>
      <c r="HJ35" s="270">
        <f>'C.原データ＿問14～問15（非正規・50歳代）'!HJ3</f>
        <v>0</v>
      </c>
      <c r="HK35" s="270">
        <f>'C.原データ＿問14～問15（非正規・50歳代）'!HK3</f>
        <v>0</v>
      </c>
      <c r="HL35" s="270">
        <f>'C.原データ＿問14～問15（非正規・50歳代）'!HL3</f>
        <v>0</v>
      </c>
      <c r="HM35" s="270">
        <f>'C.原データ＿問14～問15（非正規・50歳代）'!HM3</f>
        <v>0</v>
      </c>
      <c r="HN35" s="270">
        <f>'C.原データ＿問14～問15（非正規・50歳代）'!HN3</f>
        <v>0</v>
      </c>
      <c r="HO35" s="270">
        <f>'C.原データ＿問14～問15（非正規・50歳代）'!HO3</f>
        <v>0</v>
      </c>
      <c r="HP35" s="270">
        <f>'C.原データ＿問14～問15（非正規・50歳代）'!HP3</f>
        <v>0</v>
      </c>
      <c r="HQ35" s="270">
        <f>'C.原データ＿問14～問15（非正規・50歳代）'!HQ3</f>
        <v>0</v>
      </c>
      <c r="HR35" s="270">
        <f>'C.原データ＿問14～問15（非正規・50歳代）'!HR3</f>
        <v>0</v>
      </c>
      <c r="HS35" s="270">
        <f>'C.原データ＿問14～問15（非正規・50歳代）'!HS3</f>
        <v>0</v>
      </c>
      <c r="HT35" s="270">
        <f>'C.原データ＿問14～問15（非正規・50歳代）'!HT3</f>
        <v>0</v>
      </c>
      <c r="HU35" s="270">
        <f>'C.原データ＿問14～問15（非正規・50歳代）'!HU3</f>
        <v>0</v>
      </c>
      <c r="HV35" s="270">
        <f>'C.原データ＿問14～問15（非正規・50歳代）'!HV3</f>
        <v>0</v>
      </c>
      <c r="HW35" s="270">
        <f>'C.原データ＿問14～問15（非正規・50歳代）'!HW3</f>
        <v>0</v>
      </c>
      <c r="HX35" s="270">
        <f>'C.原データ＿問14～問15（非正規・50歳代）'!HX3</f>
        <v>0</v>
      </c>
      <c r="HY35" s="270">
        <f>'C.原データ＿問14～問15（非正規・50歳代）'!HY3</f>
        <v>0</v>
      </c>
      <c r="HZ35" s="270">
        <f>'C.原データ＿問14～問15（非正規・50歳代）'!HZ3</f>
        <v>0</v>
      </c>
      <c r="IA35" s="270">
        <f>'C.原データ＿問14～問15（非正規・50歳代）'!IA3</f>
        <v>0</v>
      </c>
      <c r="IB35" s="270">
        <f>'C.原データ＿問14～問15（非正規・50歳代）'!IB3</f>
        <v>0</v>
      </c>
      <c r="IC35" s="270">
        <f>'C.原データ＿問14～問15（非正規・50歳代）'!IC3</f>
        <v>0</v>
      </c>
      <c r="ID35" s="270">
        <f>'C.原データ＿問14～問15（非正規・50歳代）'!ID3</f>
        <v>0</v>
      </c>
      <c r="IE35" s="270">
        <f>'C.原データ＿問14～問15（非正規・50歳代）'!IE3</f>
        <v>0</v>
      </c>
      <c r="IF35" s="270">
        <f>'C.原データ＿問14～問15（非正規・50歳代）'!IF3</f>
        <v>0</v>
      </c>
      <c r="IG35" s="270">
        <f>'C.原データ＿問14～問15（非正規・50歳代）'!IG3</f>
        <v>0</v>
      </c>
      <c r="IH35" s="270">
        <f>'C.原データ＿問14～問15（非正規・50歳代）'!IH3</f>
        <v>0</v>
      </c>
      <c r="II35" s="270">
        <f>'C.原データ＿問14～問15（非正規・50歳代）'!II3</f>
        <v>0</v>
      </c>
      <c r="IJ35" s="270">
        <f>'C.原データ＿問14～問15（非正規・50歳代）'!IJ3</f>
        <v>0</v>
      </c>
      <c r="IK35" s="270">
        <f>'C.原データ＿問14～問15（非正規・50歳代）'!IK3</f>
        <v>0</v>
      </c>
      <c r="IL35" s="270">
        <f>'C.原データ＿問14～問15（非正規・50歳代）'!IL3</f>
        <v>0</v>
      </c>
      <c r="IM35" s="270">
        <f>'C.原データ＿問14～問15（非正規・50歳代）'!IM3</f>
        <v>0</v>
      </c>
      <c r="IN35" s="270">
        <f>'C.原データ＿問14～問15（非正規・50歳代）'!IN3</f>
        <v>0</v>
      </c>
      <c r="IO35" s="270">
        <f>'C.原データ＿問14～問15（非正規・50歳代）'!IO3</f>
        <v>0</v>
      </c>
      <c r="IP35" s="270">
        <f>'C.原データ＿問14～問15（非正規・50歳代）'!IP3</f>
        <v>0</v>
      </c>
      <c r="IQ35" s="270">
        <f>'C.原データ＿問14～問15（非正規・50歳代）'!IQ3</f>
        <v>0</v>
      </c>
      <c r="IR35" s="270">
        <f>'C.原データ＿問14～問15（非正規・50歳代）'!IR3</f>
        <v>0</v>
      </c>
      <c r="IS35" s="270">
        <f>'C.原データ＿問14～問15（非正規・50歳代）'!IS3</f>
        <v>0</v>
      </c>
      <c r="IT35" s="270">
        <f>'C.原データ＿問14～問15（非正規・50歳代）'!IT3</f>
        <v>0</v>
      </c>
      <c r="IU35" s="270">
        <f>'C.原データ＿問14～問15（非正規・50歳代）'!IU3</f>
        <v>0</v>
      </c>
    </row>
    <row r="39" spans="1:255" x14ac:dyDescent="0.15">
      <c r="A39" s="272"/>
      <c r="B39" s="272">
        <v>255</v>
      </c>
      <c r="C39" s="272">
        <v>256</v>
      </c>
      <c r="D39" s="272">
        <v>257</v>
      </c>
      <c r="E39" s="272">
        <v>258</v>
      </c>
      <c r="F39" s="272">
        <v>259</v>
      </c>
      <c r="G39" s="272">
        <v>260</v>
      </c>
      <c r="H39" s="272">
        <v>261</v>
      </c>
      <c r="I39" s="272">
        <v>262</v>
      </c>
      <c r="J39" s="272">
        <v>263</v>
      </c>
      <c r="K39" s="272">
        <v>264</v>
      </c>
      <c r="L39" s="272">
        <v>265</v>
      </c>
      <c r="M39" s="272">
        <v>266</v>
      </c>
      <c r="N39" s="272">
        <v>267</v>
      </c>
      <c r="O39" s="272">
        <v>268</v>
      </c>
      <c r="P39" s="272">
        <v>269</v>
      </c>
      <c r="Q39" s="272">
        <v>270</v>
      </c>
      <c r="R39" s="272">
        <v>271</v>
      </c>
      <c r="S39" s="272">
        <v>272</v>
      </c>
      <c r="T39" s="272">
        <v>273</v>
      </c>
      <c r="U39" s="272">
        <v>274</v>
      </c>
      <c r="V39" s="272">
        <v>275</v>
      </c>
      <c r="W39" s="272">
        <v>276</v>
      </c>
      <c r="X39" s="272">
        <v>277</v>
      </c>
      <c r="Y39" s="272">
        <v>278</v>
      </c>
      <c r="Z39" s="272">
        <v>279</v>
      </c>
      <c r="AA39" s="272">
        <v>280</v>
      </c>
      <c r="AB39" s="272">
        <v>281</v>
      </c>
      <c r="AC39" s="272">
        <v>282</v>
      </c>
      <c r="AD39" s="272">
        <v>283</v>
      </c>
      <c r="AE39" s="272">
        <v>284</v>
      </c>
      <c r="AF39" s="272">
        <v>285</v>
      </c>
      <c r="AG39" s="272">
        <v>286</v>
      </c>
      <c r="AH39" s="272">
        <v>287</v>
      </c>
      <c r="AI39" s="272">
        <v>288</v>
      </c>
      <c r="AJ39" s="272">
        <v>289</v>
      </c>
      <c r="AK39" s="272">
        <v>290</v>
      </c>
      <c r="AL39" s="272">
        <v>291</v>
      </c>
      <c r="AM39" s="272">
        <v>292</v>
      </c>
      <c r="AN39" s="272">
        <v>293</v>
      </c>
      <c r="AO39" s="272">
        <v>294</v>
      </c>
      <c r="AP39" s="272">
        <v>295</v>
      </c>
      <c r="AQ39" s="272">
        <v>296</v>
      </c>
      <c r="AR39" s="272">
        <v>297</v>
      </c>
      <c r="AS39" s="272">
        <v>298</v>
      </c>
      <c r="AT39" s="272">
        <v>299</v>
      </c>
      <c r="AU39" s="272">
        <v>300</v>
      </c>
      <c r="AV39" s="272">
        <v>301</v>
      </c>
      <c r="AW39" s="272">
        <v>302</v>
      </c>
      <c r="AX39" s="272">
        <v>303</v>
      </c>
      <c r="AY39" s="272">
        <v>304</v>
      </c>
      <c r="AZ39" s="272">
        <v>305</v>
      </c>
      <c r="BA39" s="272">
        <v>306</v>
      </c>
      <c r="BB39" s="272">
        <v>307</v>
      </c>
      <c r="BC39" s="272">
        <v>308</v>
      </c>
      <c r="BD39" s="272">
        <v>309</v>
      </c>
      <c r="BE39" s="272">
        <v>310</v>
      </c>
      <c r="BF39" s="272">
        <v>311</v>
      </c>
      <c r="BG39" s="272">
        <v>312</v>
      </c>
      <c r="BH39" s="272">
        <v>313</v>
      </c>
      <c r="BI39" s="272">
        <v>314</v>
      </c>
      <c r="BJ39" s="272">
        <v>315</v>
      </c>
      <c r="BK39" s="272">
        <v>316</v>
      </c>
      <c r="BL39" s="272">
        <v>317</v>
      </c>
      <c r="BM39" s="272">
        <v>318</v>
      </c>
      <c r="BN39" s="272">
        <v>319</v>
      </c>
      <c r="BO39" s="272">
        <v>320</v>
      </c>
      <c r="BP39" s="272">
        <v>321</v>
      </c>
      <c r="BQ39" s="272">
        <v>322</v>
      </c>
      <c r="BR39" s="272">
        <v>323</v>
      </c>
      <c r="BS39" s="272">
        <v>324</v>
      </c>
      <c r="BT39" s="272">
        <v>325</v>
      </c>
      <c r="BU39" s="272">
        <v>326</v>
      </c>
      <c r="BV39" s="272">
        <v>327</v>
      </c>
      <c r="BW39" s="272">
        <v>328</v>
      </c>
      <c r="BX39" s="272">
        <v>329</v>
      </c>
      <c r="BY39" s="272">
        <v>330</v>
      </c>
      <c r="BZ39" s="272">
        <v>331</v>
      </c>
      <c r="CA39" s="272">
        <v>332</v>
      </c>
      <c r="CB39" s="272">
        <v>333</v>
      </c>
      <c r="CC39" s="272">
        <v>334</v>
      </c>
      <c r="CD39" s="272">
        <v>335</v>
      </c>
      <c r="CE39" s="272">
        <v>336</v>
      </c>
      <c r="CF39" s="291">
        <v>337</v>
      </c>
      <c r="CG39" s="272">
        <v>338</v>
      </c>
      <c r="CH39" s="272">
        <v>339</v>
      </c>
      <c r="CI39" s="272">
        <v>340</v>
      </c>
      <c r="CJ39" s="272">
        <v>341</v>
      </c>
      <c r="CK39" s="272">
        <v>342</v>
      </c>
      <c r="CL39" s="272">
        <v>343</v>
      </c>
      <c r="CM39" s="272">
        <v>344</v>
      </c>
      <c r="CN39" s="272">
        <v>345</v>
      </c>
      <c r="CO39" s="272">
        <v>346</v>
      </c>
      <c r="CP39" s="272">
        <v>347</v>
      </c>
      <c r="CQ39" s="272">
        <v>348</v>
      </c>
      <c r="CR39" s="272">
        <v>349</v>
      </c>
      <c r="CS39" s="272">
        <v>350</v>
      </c>
      <c r="CT39" s="272">
        <v>351</v>
      </c>
      <c r="CU39" s="272">
        <v>352</v>
      </c>
      <c r="CV39" s="272">
        <v>353</v>
      </c>
      <c r="CW39" s="272">
        <v>354</v>
      </c>
      <c r="CX39" s="272">
        <v>355</v>
      </c>
      <c r="CY39" s="272">
        <v>356</v>
      </c>
      <c r="CZ39" s="272">
        <v>357</v>
      </c>
      <c r="DA39" s="272">
        <v>358</v>
      </c>
      <c r="DB39" s="272">
        <v>359</v>
      </c>
      <c r="DC39" s="272">
        <v>360</v>
      </c>
      <c r="DD39" s="272">
        <v>361</v>
      </c>
      <c r="DE39" s="272">
        <v>362</v>
      </c>
      <c r="DF39" s="272">
        <v>363</v>
      </c>
      <c r="DG39" s="272">
        <v>364</v>
      </c>
      <c r="DH39" s="272">
        <v>365</v>
      </c>
      <c r="DI39" s="272">
        <v>366</v>
      </c>
      <c r="DJ39" s="272">
        <v>367</v>
      </c>
      <c r="DK39" s="272">
        <v>368</v>
      </c>
      <c r="DL39" s="272">
        <v>369</v>
      </c>
      <c r="DM39" s="292">
        <v>370</v>
      </c>
      <c r="DN39" s="272">
        <v>371</v>
      </c>
      <c r="DO39" s="272">
        <v>372</v>
      </c>
      <c r="DP39" s="272">
        <v>373</v>
      </c>
      <c r="DQ39" s="272">
        <v>374</v>
      </c>
      <c r="DR39" s="272">
        <v>375</v>
      </c>
      <c r="DS39" s="272">
        <v>376</v>
      </c>
      <c r="DT39" s="272">
        <v>377</v>
      </c>
      <c r="DU39" s="272">
        <v>378</v>
      </c>
      <c r="DV39" s="272">
        <v>379</v>
      </c>
      <c r="DW39" s="272">
        <v>380</v>
      </c>
      <c r="DX39" s="272">
        <v>381</v>
      </c>
      <c r="DY39" s="272">
        <v>382</v>
      </c>
      <c r="DZ39" s="272">
        <v>383</v>
      </c>
      <c r="EA39" s="272">
        <v>384</v>
      </c>
      <c r="EB39" s="272">
        <v>385</v>
      </c>
      <c r="EC39" s="272">
        <v>386</v>
      </c>
      <c r="ED39" s="272">
        <v>387</v>
      </c>
      <c r="EE39" s="272">
        <v>388</v>
      </c>
      <c r="EF39" s="272">
        <v>389</v>
      </c>
      <c r="EG39" s="272">
        <v>390</v>
      </c>
      <c r="EH39" s="272">
        <v>391</v>
      </c>
      <c r="EI39" s="272">
        <v>392</v>
      </c>
      <c r="EJ39" s="272">
        <v>393</v>
      </c>
      <c r="EK39" s="272">
        <v>394</v>
      </c>
      <c r="EL39" s="272">
        <v>395</v>
      </c>
      <c r="EM39" s="272">
        <v>396</v>
      </c>
      <c r="EN39" s="291">
        <v>397</v>
      </c>
      <c r="EO39" s="272">
        <v>398</v>
      </c>
      <c r="EP39" s="272">
        <v>399</v>
      </c>
      <c r="EQ39" s="272">
        <v>400</v>
      </c>
      <c r="ER39" s="272">
        <v>401</v>
      </c>
    </row>
    <row r="40" spans="1:255" ht="114" x14ac:dyDescent="0.15">
      <c r="A40" s="273" t="s">
        <v>511</v>
      </c>
      <c r="B40" s="295" t="s">
        <v>1049</v>
      </c>
      <c r="C40" s="295" t="s">
        <v>1050</v>
      </c>
      <c r="D40" s="295" t="s">
        <v>1051</v>
      </c>
      <c r="E40" s="295" t="s">
        <v>1052</v>
      </c>
      <c r="F40" s="295" t="s">
        <v>1053</v>
      </c>
      <c r="G40" s="295" t="s">
        <v>1054</v>
      </c>
      <c r="H40" s="295" t="s">
        <v>1055</v>
      </c>
      <c r="I40" s="295" t="s">
        <v>1056</v>
      </c>
      <c r="J40" s="295" t="s">
        <v>1057</v>
      </c>
      <c r="K40" s="295" t="s">
        <v>1058</v>
      </c>
      <c r="L40" s="295" t="s">
        <v>1059</v>
      </c>
      <c r="M40" s="295" t="s">
        <v>1060</v>
      </c>
      <c r="N40" s="295" t="s">
        <v>1061</v>
      </c>
      <c r="O40" s="295" t="s">
        <v>1062</v>
      </c>
      <c r="P40" s="295" t="s">
        <v>1063</v>
      </c>
      <c r="Q40" s="295" t="s">
        <v>1064</v>
      </c>
      <c r="R40" s="295" t="s">
        <v>1065</v>
      </c>
      <c r="S40" s="295" t="s">
        <v>1066</v>
      </c>
      <c r="T40" s="295" t="s">
        <v>1067</v>
      </c>
      <c r="U40" s="295" t="s">
        <v>1068</v>
      </c>
      <c r="V40" s="295" t="s">
        <v>1069</v>
      </c>
      <c r="W40" s="295" t="s">
        <v>1070</v>
      </c>
      <c r="X40" s="295" t="s">
        <v>1071</v>
      </c>
      <c r="Y40" s="295" t="s">
        <v>1072</v>
      </c>
      <c r="Z40" s="295" t="s">
        <v>1073</v>
      </c>
      <c r="AA40" s="295" t="s">
        <v>1074</v>
      </c>
      <c r="AB40" s="295" t="s">
        <v>1075</v>
      </c>
      <c r="AC40" s="295" t="s">
        <v>1076</v>
      </c>
      <c r="AD40" s="295" t="s">
        <v>1077</v>
      </c>
      <c r="AE40" s="295" t="s">
        <v>1078</v>
      </c>
      <c r="AF40" s="295" t="s">
        <v>1079</v>
      </c>
      <c r="AG40" s="295" t="s">
        <v>1080</v>
      </c>
      <c r="AH40" s="295" t="s">
        <v>1081</v>
      </c>
      <c r="AI40" s="295" t="s">
        <v>1082</v>
      </c>
      <c r="AJ40" s="295" t="s">
        <v>1083</v>
      </c>
      <c r="AK40" s="295" t="s">
        <v>1084</v>
      </c>
      <c r="AL40" s="295" t="s">
        <v>1085</v>
      </c>
      <c r="AM40" s="295" t="s">
        <v>1086</v>
      </c>
      <c r="AN40" s="295" t="s">
        <v>1087</v>
      </c>
      <c r="AO40" s="295" t="s">
        <v>1088</v>
      </c>
      <c r="AP40" s="295" t="s">
        <v>1089</v>
      </c>
      <c r="AQ40" s="295" t="s">
        <v>1090</v>
      </c>
      <c r="AR40" s="295" t="s">
        <v>1091</v>
      </c>
      <c r="AS40" s="294" t="s">
        <v>1092</v>
      </c>
      <c r="AT40" s="294" t="s">
        <v>1093</v>
      </c>
      <c r="AU40" s="294" t="s">
        <v>1094</v>
      </c>
      <c r="AV40" s="294" t="s">
        <v>1095</v>
      </c>
      <c r="AW40" s="294" t="s">
        <v>1096</v>
      </c>
      <c r="AX40" s="294" t="s">
        <v>1097</v>
      </c>
      <c r="AY40" s="294" t="s">
        <v>1098</v>
      </c>
      <c r="AZ40" s="294" t="s">
        <v>1099</v>
      </c>
      <c r="BA40" s="294" t="s">
        <v>1100</v>
      </c>
      <c r="BB40" s="294" t="s">
        <v>1101</v>
      </c>
      <c r="BC40" s="294" t="s">
        <v>1102</v>
      </c>
      <c r="BD40" s="294" t="s">
        <v>1103</v>
      </c>
      <c r="BE40" s="294" t="s">
        <v>1104</v>
      </c>
      <c r="BF40" s="294" t="s">
        <v>1105</v>
      </c>
      <c r="BG40" s="294" t="s">
        <v>1106</v>
      </c>
      <c r="BH40" s="294" t="s">
        <v>1107</v>
      </c>
      <c r="BI40" s="294" t="s">
        <v>1108</v>
      </c>
      <c r="BJ40" s="294" t="s">
        <v>1109</v>
      </c>
      <c r="BK40" s="294" t="s">
        <v>1110</v>
      </c>
      <c r="BL40" s="294" t="s">
        <v>1111</v>
      </c>
      <c r="BM40" s="294" t="s">
        <v>1112</v>
      </c>
      <c r="BN40" s="294" t="s">
        <v>1113</v>
      </c>
      <c r="BO40" s="294" t="s">
        <v>1114</v>
      </c>
      <c r="BP40" s="294" t="s">
        <v>1115</v>
      </c>
      <c r="BQ40" s="294" t="s">
        <v>1116</v>
      </c>
      <c r="BR40" s="294" t="s">
        <v>1117</v>
      </c>
      <c r="BS40" s="294" t="s">
        <v>1118</v>
      </c>
      <c r="BT40" s="294" t="s">
        <v>1119</v>
      </c>
      <c r="BU40" s="294" t="s">
        <v>1120</v>
      </c>
      <c r="BV40" s="294" t="s">
        <v>2147</v>
      </c>
      <c r="BW40" s="294" t="s">
        <v>2148</v>
      </c>
      <c r="BX40" s="294" t="s">
        <v>2149</v>
      </c>
      <c r="BY40" s="294" t="s">
        <v>2150</v>
      </c>
      <c r="BZ40" s="294" t="s">
        <v>2151</v>
      </c>
      <c r="CA40" s="294" t="s">
        <v>2152</v>
      </c>
      <c r="CB40" s="294" t="s">
        <v>2153</v>
      </c>
      <c r="CC40" s="294" t="s">
        <v>2154</v>
      </c>
      <c r="CD40" s="294" t="s">
        <v>2155</v>
      </c>
      <c r="CE40" s="294" t="s">
        <v>2156</v>
      </c>
      <c r="CF40" s="410" t="s">
        <v>2157</v>
      </c>
      <c r="CG40" s="410" t="s">
        <v>2158</v>
      </c>
      <c r="CH40" s="410" t="s">
        <v>2159</v>
      </c>
      <c r="CI40" s="410" t="s">
        <v>2160</v>
      </c>
      <c r="CJ40" s="420" t="s">
        <v>2259</v>
      </c>
      <c r="CK40" s="419" t="s">
        <v>2260</v>
      </c>
      <c r="CL40" s="421" t="s">
        <v>2261</v>
      </c>
      <c r="CM40" s="410" t="s">
        <v>2295</v>
      </c>
      <c r="CN40" s="410" t="s">
        <v>2161</v>
      </c>
      <c r="CO40" s="410" t="s">
        <v>2162</v>
      </c>
      <c r="CP40" s="410" t="s">
        <v>2163</v>
      </c>
      <c r="CQ40" s="410" t="s">
        <v>2164</v>
      </c>
      <c r="CR40" s="410" t="s">
        <v>2165</v>
      </c>
      <c r="CS40" s="410" t="s">
        <v>2166</v>
      </c>
      <c r="CT40" s="410" t="s">
        <v>2167</v>
      </c>
      <c r="CU40" s="420" t="s">
        <v>2259</v>
      </c>
      <c r="CV40" s="419" t="s">
        <v>2260</v>
      </c>
      <c r="CW40" s="421" t="s">
        <v>2261</v>
      </c>
      <c r="CX40" s="410" t="s">
        <v>2297</v>
      </c>
      <c r="CY40" s="410" t="s">
        <v>2170</v>
      </c>
      <c r="CZ40" s="410" t="s">
        <v>2171</v>
      </c>
      <c r="DA40" s="410" t="s">
        <v>2172</v>
      </c>
      <c r="DB40" s="410" t="s">
        <v>2173</v>
      </c>
      <c r="DC40" s="410" t="s">
        <v>2174</v>
      </c>
      <c r="DD40" s="410" t="s">
        <v>2175</v>
      </c>
      <c r="DE40" s="410" t="s">
        <v>2176</v>
      </c>
      <c r="DF40" s="420" t="s">
        <v>2259</v>
      </c>
      <c r="DG40" s="419" t="s">
        <v>2260</v>
      </c>
      <c r="DH40" s="421" t="s">
        <v>2261</v>
      </c>
      <c r="DI40" s="410" t="s">
        <v>2298</v>
      </c>
      <c r="DJ40" s="410" t="s">
        <v>2177</v>
      </c>
      <c r="DK40" s="410" t="s">
        <v>2178</v>
      </c>
      <c r="DL40" s="410" t="s">
        <v>2179</v>
      </c>
      <c r="DM40" s="294" t="s">
        <v>2180</v>
      </c>
      <c r="DN40" s="294" t="s">
        <v>2181</v>
      </c>
      <c r="DO40" s="294" t="s">
        <v>2182</v>
      </c>
      <c r="DP40" s="294" t="s">
        <v>2183</v>
      </c>
      <c r="DQ40" s="294" t="s">
        <v>2184</v>
      </c>
      <c r="DR40" s="294" t="s">
        <v>2185</v>
      </c>
      <c r="DS40" s="294" t="s">
        <v>2186</v>
      </c>
      <c r="DT40" s="294" t="s">
        <v>2187</v>
      </c>
      <c r="DU40" s="294" t="s">
        <v>2188</v>
      </c>
      <c r="DV40" s="294" t="s">
        <v>2189</v>
      </c>
      <c r="DW40" s="294" t="s">
        <v>2190</v>
      </c>
      <c r="DX40" s="294" t="s">
        <v>2191</v>
      </c>
      <c r="DY40" s="294" t="s">
        <v>2192</v>
      </c>
      <c r="DZ40" s="294" t="s">
        <v>2193</v>
      </c>
      <c r="EA40" s="294" t="s">
        <v>2194</v>
      </c>
      <c r="EB40" s="294" t="s">
        <v>2195</v>
      </c>
      <c r="EC40" s="294" t="s">
        <v>2196</v>
      </c>
      <c r="ED40" s="294" t="s">
        <v>2197</v>
      </c>
      <c r="EE40" s="294" t="s">
        <v>2198</v>
      </c>
      <c r="EF40" s="294" t="s">
        <v>2199</v>
      </c>
      <c r="EG40" s="294" t="s">
        <v>2200</v>
      </c>
      <c r="EH40" s="294" t="s">
        <v>2201</v>
      </c>
      <c r="EI40" s="294" t="s">
        <v>2202</v>
      </c>
      <c r="EJ40" s="294" t="s">
        <v>2203</v>
      </c>
      <c r="EK40" s="294" t="s">
        <v>2204</v>
      </c>
      <c r="EL40" s="294" t="s">
        <v>2205</v>
      </c>
      <c r="EM40" s="294" t="s">
        <v>2206</v>
      </c>
      <c r="EN40" s="293" t="s">
        <v>2207</v>
      </c>
      <c r="EO40" s="293" t="s">
        <v>2208</v>
      </c>
      <c r="EP40" s="293" t="s">
        <v>2209</v>
      </c>
      <c r="EQ40" s="293" t="s">
        <v>2210</v>
      </c>
      <c r="ER40" s="293" t="s">
        <v>2211</v>
      </c>
    </row>
    <row r="41" spans="1:255" ht="22.5" customHeight="1" x14ac:dyDescent="0.15">
      <c r="A41" s="270">
        <v>1</v>
      </c>
      <c r="B41" s="270">
        <f>'C.原データ＿～問18'!B3</f>
        <v>0</v>
      </c>
      <c r="C41" s="270">
        <f>'C.原データ＿～問18'!C3</f>
        <v>0</v>
      </c>
      <c r="D41" s="270">
        <f>'C.原データ＿～問18'!D3</f>
        <v>0</v>
      </c>
      <c r="E41" s="270">
        <f>'C.原データ＿～問18'!E3</f>
        <v>0</v>
      </c>
      <c r="F41" s="270">
        <f>'C.原データ＿～問18'!F3</f>
        <v>0</v>
      </c>
      <c r="G41" s="270">
        <f>'C.原データ＿～問18'!G3</f>
        <v>0</v>
      </c>
      <c r="H41" s="270">
        <f>'C.原データ＿～問18'!H3</f>
        <v>0</v>
      </c>
      <c r="I41" s="270">
        <f>'C.原データ＿～問18'!I3</f>
        <v>0</v>
      </c>
      <c r="J41" s="270">
        <f>'C.原データ＿～問18'!J3</f>
        <v>0</v>
      </c>
      <c r="K41" s="270">
        <f>'C.原データ＿～問18'!K3</f>
        <v>0</v>
      </c>
      <c r="L41" s="270">
        <f>'C.原データ＿～問18'!L3</f>
        <v>0</v>
      </c>
      <c r="M41" s="270">
        <f>'C.原データ＿～問18'!M3</f>
        <v>0</v>
      </c>
      <c r="N41" s="270">
        <f>'C.原データ＿～問18'!N3</f>
        <v>0</v>
      </c>
      <c r="O41" s="270">
        <f>'C.原データ＿～問18'!O3</f>
        <v>0</v>
      </c>
      <c r="P41" s="270">
        <f>'C.原データ＿～問18'!P3</f>
        <v>0</v>
      </c>
      <c r="Q41" s="270">
        <f>'C.原データ＿～問18'!Q3</f>
        <v>0</v>
      </c>
      <c r="R41" s="270">
        <f>'C.原データ＿～問18'!R3</f>
        <v>0</v>
      </c>
      <c r="S41" s="270">
        <f>'C.原データ＿～問18'!S3</f>
        <v>0</v>
      </c>
      <c r="T41" s="270">
        <f>'C.原データ＿～問18'!T3</f>
        <v>0</v>
      </c>
      <c r="U41" s="270">
        <f>'C.原データ＿～問18'!U3</f>
        <v>0</v>
      </c>
      <c r="V41" s="270">
        <f>'C.原データ＿～問18'!V3</f>
        <v>0</v>
      </c>
      <c r="W41" s="270">
        <f>'C.原データ＿～問18'!W3</f>
        <v>0</v>
      </c>
      <c r="X41" s="270">
        <f>'C.原データ＿～問18'!X3</f>
        <v>0</v>
      </c>
      <c r="Y41" s="270">
        <f>'C.原データ＿～問18'!Y3</f>
        <v>0</v>
      </c>
      <c r="Z41" s="270">
        <f>'C.原データ＿～問18'!Z3</f>
        <v>0</v>
      </c>
      <c r="AA41" s="270">
        <f>'C.原データ＿～問18'!AA3</f>
        <v>0</v>
      </c>
      <c r="AB41" s="270">
        <f>'C.原データ＿～問18'!AB3</f>
        <v>0</v>
      </c>
      <c r="AC41" s="270">
        <f>'C.原データ＿～問18'!AC3</f>
        <v>0</v>
      </c>
      <c r="AD41" s="270">
        <f>'C.原データ＿～問18'!AD3</f>
        <v>0</v>
      </c>
      <c r="AE41" s="270">
        <f>'C.原データ＿～問18'!AE3</f>
        <v>0</v>
      </c>
      <c r="AF41" s="270">
        <f>'C.原データ＿～問18'!AF3</f>
        <v>0</v>
      </c>
      <c r="AG41" s="270">
        <f>'C.原データ＿～問18'!AG3</f>
        <v>0</v>
      </c>
      <c r="AH41" s="270">
        <f>'C.原データ＿～問18'!AH3</f>
        <v>0</v>
      </c>
      <c r="AI41" s="270">
        <f>'C.原データ＿～問18'!AI3</f>
        <v>0</v>
      </c>
      <c r="AJ41" s="270">
        <f>'C.原データ＿～問18'!AJ3</f>
        <v>0</v>
      </c>
      <c r="AK41" s="270">
        <f>'C.原データ＿～問18'!AK3</f>
        <v>0</v>
      </c>
      <c r="AL41" s="270">
        <f>'C.原データ＿～問18'!AL3</f>
        <v>0</v>
      </c>
      <c r="AM41" s="270">
        <f>'C.原データ＿～問18'!AM3</f>
        <v>0</v>
      </c>
      <c r="AN41" s="270">
        <f>'C.原データ＿～問18'!AN3</f>
        <v>0</v>
      </c>
      <c r="AO41" s="270">
        <f>'C.原データ＿～問18'!AO3</f>
        <v>0</v>
      </c>
      <c r="AP41" s="270">
        <f>'C.原データ＿～問18'!AP3</f>
        <v>0</v>
      </c>
      <c r="AQ41" s="270">
        <f>'C.原データ＿～問18'!AQ3</f>
        <v>0</v>
      </c>
      <c r="AR41" s="270">
        <f>'C.原データ＿～問18'!AR3</f>
        <v>0</v>
      </c>
      <c r="AS41" s="270">
        <f>'C.原データ＿～問18'!AS3</f>
        <v>0</v>
      </c>
      <c r="AT41" s="270">
        <f>'C.原データ＿～問18'!AT3</f>
        <v>0</v>
      </c>
      <c r="AU41" s="270">
        <f>'C.原データ＿～問18'!AU3</f>
        <v>0</v>
      </c>
      <c r="AV41" s="270">
        <f>'C.原データ＿～問18'!AV3</f>
        <v>0</v>
      </c>
      <c r="AW41" s="270">
        <f>'C.原データ＿～問18'!AW3</f>
        <v>0</v>
      </c>
      <c r="AX41" s="270">
        <f>'C.原データ＿～問18'!AX3</f>
        <v>0</v>
      </c>
      <c r="AY41" s="270">
        <f>'C.原データ＿～問18'!AY3</f>
        <v>0</v>
      </c>
      <c r="AZ41" s="270">
        <f>'C.原データ＿～問18'!AZ3</f>
        <v>0</v>
      </c>
      <c r="BA41" s="270">
        <f>'C.原データ＿～問18'!BA3</f>
        <v>0</v>
      </c>
      <c r="BB41" s="270">
        <f>'C.原データ＿～問18'!BB3</f>
        <v>0</v>
      </c>
      <c r="BC41" s="270">
        <f>'C.原データ＿～問18'!BC3</f>
        <v>0</v>
      </c>
      <c r="BD41" s="270">
        <f>'C.原データ＿～問18'!BD3</f>
        <v>0</v>
      </c>
      <c r="BE41" s="270">
        <f>'C.原データ＿～問18'!BE3</f>
        <v>0</v>
      </c>
      <c r="BF41" s="270">
        <f>'C.原データ＿～問18'!BF3</f>
        <v>0</v>
      </c>
      <c r="BG41" s="270">
        <f>'C.原データ＿～問18'!BG3</f>
        <v>0</v>
      </c>
      <c r="BH41" s="270">
        <f>'C.原データ＿～問18'!BH3</f>
        <v>0</v>
      </c>
      <c r="BI41" s="270">
        <f>'C.原データ＿～問18'!BI3</f>
        <v>0</v>
      </c>
      <c r="BJ41" s="270">
        <f>'C.原データ＿～問18'!BJ3</f>
        <v>0</v>
      </c>
      <c r="BK41" s="280" t="str">
        <f>'C.原データ＿～問18'!BK3</f>
        <v/>
      </c>
      <c r="BL41" s="270">
        <f>'C.原データ＿～問18'!BL3</f>
        <v>0</v>
      </c>
      <c r="BM41" s="270">
        <f>'C.原データ＿～問18'!BM3</f>
        <v>0</v>
      </c>
      <c r="BN41" s="270">
        <f>'C.原データ＿～問18'!BN3</f>
        <v>0</v>
      </c>
      <c r="BO41" s="270">
        <f>'C.原データ＿～問18'!BO3</f>
        <v>0</v>
      </c>
      <c r="BP41" s="270">
        <f>'C.原データ＿～問18'!BP3</f>
        <v>0</v>
      </c>
      <c r="BQ41" s="270">
        <f>'C.原データ＿～問18'!BQ3</f>
        <v>0</v>
      </c>
      <c r="BR41" s="270">
        <f>'C.原データ＿～問18'!BR3</f>
        <v>0</v>
      </c>
      <c r="BS41" s="270">
        <f>'C.原データ＿～問18'!BS3</f>
        <v>0</v>
      </c>
      <c r="BT41" s="270">
        <f>'C.原データ＿～問18'!BT3</f>
        <v>0</v>
      </c>
      <c r="BU41" s="270">
        <f>'C.原データ＿～問18'!BU3</f>
        <v>0</v>
      </c>
      <c r="BV41" s="270">
        <f>'C.原データ＿～問18'!BV3</f>
        <v>0</v>
      </c>
      <c r="BW41" s="270">
        <f>'C.原データ＿～問18'!BW3</f>
        <v>0</v>
      </c>
      <c r="BX41" s="270">
        <f>'C.原データ＿～問18'!BX3</f>
        <v>0</v>
      </c>
      <c r="BY41" s="270">
        <f>'C.原データ＿～問18'!BY3</f>
        <v>0</v>
      </c>
      <c r="BZ41" s="270">
        <f>'C.原データ＿～問18'!BZ3</f>
        <v>0</v>
      </c>
      <c r="CA41" s="270">
        <f>'C.原データ＿～問18'!CA3</f>
        <v>0</v>
      </c>
      <c r="CB41" s="270">
        <f>'C.原データ＿～問18'!CB3</f>
        <v>0</v>
      </c>
      <c r="CC41" s="270">
        <f>'C.原データ＿～問18'!CC3</f>
        <v>0</v>
      </c>
      <c r="CD41" s="270">
        <f>'C.原データ＿～問18'!CD3</f>
        <v>0</v>
      </c>
      <c r="CE41" s="270">
        <f>'C.原データ＿～問18'!CE3</f>
        <v>0</v>
      </c>
      <c r="CF41" s="270">
        <f>'C.原データ＿～問18'!CF3</f>
        <v>0</v>
      </c>
      <c r="CG41" s="270">
        <f>'C.原データ＿～問18'!CG3</f>
        <v>0</v>
      </c>
      <c r="CH41" s="270">
        <f>'C.原データ＿～問18'!CH3</f>
        <v>0</v>
      </c>
      <c r="CI41" s="270">
        <f>'C.原データ＿～問18'!CI3</f>
        <v>0</v>
      </c>
      <c r="CJ41" s="270">
        <f>'C.原データ＿～問18'!CJ3</f>
        <v>0</v>
      </c>
      <c r="CK41" s="270">
        <f>'C.原データ＿～問18'!CK3</f>
        <v>0</v>
      </c>
      <c r="CL41" s="270">
        <f>'C.原データ＿～問18'!CL3</f>
        <v>0</v>
      </c>
      <c r="CM41" s="270">
        <f>'C.原データ＿～問18'!CM3</f>
        <v>0</v>
      </c>
      <c r="CN41" s="270">
        <f>'C.原データ＿～問18'!CN3</f>
        <v>0</v>
      </c>
      <c r="CO41" s="270">
        <f>'C.原データ＿～問18'!CO3</f>
        <v>0</v>
      </c>
      <c r="CP41" s="270">
        <f>'C.原データ＿～問18'!CP3</f>
        <v>0</v>
      </c>
      <c r="CQ41" s="270">
        <f>'C.原データ＿～問18'!CQ3</f>
        <v>0</v>
      </c>
      <c r="CR41" s="270">
        <f>'C.原データ＿～問18'!CR3</f>
        <v>0</v>
      </c>
      <c r="CS41" s="270">
        <f>'C.原データ＿～問18'!CS3</f>
        <v>0</v>
      </c>
      <c r="CT41" s="270">
        <f>'C.原データ＿～問18'!CT3</f>
        <v>0</v>
      </c>
      <c r="CU41" s="270">
        <f>'C.原データ＿～問18'!CU3</f>
        <v>0</v>
      </c>
      <c r="CV41" s="270">
        <f>'C.原データ＿～問18'!CV3</f>
        <v>0</v>
      </c>
      <c r="CW41" s="270">
        <f>'C.原データ＿～問18'!CW3</f>
        <v>0</v>
      </c>
      <c r="CX41" s="270">
        <f>'C.原データ＿～問18'!CX3</f>
        <v>0</v>
      </c>
      <c r="CY41" s="270">
        <f>'C.原データ＿～問18'!CY3</f>
        <v>0</v>
      </c>
      <c r="CZ41" s="270">
        <f>'C.原データ＿～問18'!CZ3</f>
        <v>0</v>
      </c>
      <c r="DA41" s="270">
        <f>'C.原データ＿～問18'!DA3</f>
        <v>0</v>
      </c>
      <c r="DB41" s="270">
        <f>'C.原データ＿～問18'!DB3</f>
        <v>0</v>
      </c>
      <c r="DC41" s="270">
        <f>'C.原データ＿～問18'!DC3</f>
        <v>0</v>
      </c>
      <c r="DD41" s="270">
        <f>'C.原データ＿～問18'!DD3</f>
        <v>0</v>
      </c>
      <c r="DE41" s="270">
        <f>'C.原データ＿～問18'!DE3</f>
        <v>0</v>
      </c>
      <c r="DF41" s="270">
        <f>'C.原データ＿～問18'!DF3</f>
        <v>0</v>
      </c>
      <c r="DG41" s="270">
        <f>'C.原データ＿～問18'!DG3</f>
        <v>0</v>
      </c>
      <c r="DH41" s="270">
        <f>'C.原データ＿～問18'!DH3</f>
        <v>0</v>
      </c>
      <c r="DI41" s="270">
        <f>'C.原データ＿～問18'!DI3</f>
        <v>0</v>
      </c>
      <c r="DJ41" s="270">
        <f>'C.原データ＿～問18'!DJ3</f>
        <v>0</v>
      </c>
      <c r="DK41" s="270">
        <f>'C.原データ＿～問18'!DK3</f>
        <v>0</v>
      </c>
      <c r="DL41" s="270">
        <f>'C.原データ＿～問18'!DL3</f>
        <v>0</v>
      </c>
      <c r="DM41" s="270">
        <f>'C.原データ＿～問18'!DM3</f>
        <v>0</v>
      </c>
      <c r="DN41" s="270">
        <f>'C.原データ＿～問18'!DN3</f>
        <v>0</v>
      </c>
      <c r="DO41" s="270">
        <f>'C.原データ＿～問18'!DO3</f>
        <v>0</v>
      </c>
      <c r="DP41" s="270">
        <f>'C.原データ＿～問18'!DP3</f>
        <v>0</v>
      </c>
      <c r="DQ41" s="270">
        <f>'C.原データ＿～問18'!DQ3</f>
        <v>0</v>
      </c>
      <c r="DR41" s="270">
        <f>'C.原データ＿～問18'!DR3</f>
        <v>0</v>
      </c>
      <c r="DS41" s="270">
        <f>'C.原データ＿～問18'!DS3</f>
        <v>0</v>
      </c>
      <c r="DT41" s="270">
        <f>'C.原データ＿～問18'!DT3</f>
        <v>0</v>
      </c>
      <c r="DU41" s="270">
        <f>'C.原データ＿～問18'!DU3</f>
        <v>0</v>
      </c>
      <c r="DV41" s="270">
        <f>'C.原データ＿～問18'!DV3</f>
        <v>0</v>
      </c>
      <c r="DW41" s="270">
        <f>'C.原データ＿～問18'!DW3</f>
        <v>0</v>
      </c>
      <c r="DX41" s="270">
        <f>'C.原データ＿～問18'!DX3</f>
        <v>0</v>
      </c>
      <c r="DY41" s="270">
        <f>'C.原データ＿～問18'!DY3</f>
        <v>0</v>
      </c>
      <c r="DZ41" s="270">
        <f>'C.原データ＿～問18'!DZ3</f>
        <v>0</v>
      </c>
      <c r="EA41" s="270">
        <f>'C.原データ＿～問18'!EA3</f>
        <v>0</v>
      </c>
      <c r="EB41" s="270">
        <f>'C.原データ＿～問18'!EB3</f>
        <v>0</v>
      </c>
      <c r="EC41" s="270">
        <f>'C.原データ＿～問18'!EC3</f>
        <v>0</v>
      </c>
      <c r="ED41" s="270">
        <f>'C.原データ＿～問18'!ED3</f>
        <v>0</v>
      </c>
      <c r="EE41" s="270">
        <f>'C.原データ＿～問18'!EE3</f>
        <v>0</v>
      </c>
      <c r="EF41" s="270">
        <f>'C.原データ＿～問18'!EF3</f>
        <v>0</v>
      </c>
      <c r="EG41" s="270">
        <f>'C.原データ＿～問18'!EG3</f>
        <v>0</v>
      </c>
      <c r="EH41" s="270">
        <f>'C.原データ＿～問18'!EH3</f>
        <v>0</v>
      </c>
      <c r="EI41" s="270">
        <f>'C.原データ＿～問18'!EI3</f>
        <v>0</v>
      </c>
      <c r="EJ41" s="270">
        <f>'C.原データ＿～問18'!EJ3</f>
        <v>0</v>
      </c>
      <c r="EK41" s="270">
        <f>'C.原データ＿～問18'!EK3</f>
        <v>0</v>
      </c>
      <c r="EL41" s="270">
        <f>'C.原データ＿～問18'!EL3</f>
        <v>0</v>
      </c>
      <c r="EM41" s="270">
        <f>'C.原データ＿～問18'!EM3</f>
        <v>0</v>
      </c>
      <c r="EN41" s="270">
        <f>'C.原データ＿～問18'!EN3</f>
        <v>0</v>
      </c>
      <c r="EO41" s="270">
        <f>'C.原データ＿～問18'!EO3</f>
        <v>0</v>
      </c>
      <c r="EP41" s="270">
        <f>'C.原データ＿～問18'!EP3</f>
        <v>0</v>
      </c>
      <c r="EQ41" s="270">
        <f>'C.原データ＿～問18'!EQ3</f>
        <v>0</v>
      </c>
      <c r="ER41" s="270">
        <f>'C.原データ＿～問18'!ER3</f>
        <v>0</v>
      </c>
    </row>
  </sheetData>
  <sheetProtection sheet="1" objects="1" scenarios="1"/>
  <phoneticPr fontId="5"/>
  <printOptions gridLinesSet="0"/>
  <pageMargins left="0.75" right="0.75" top="1" bottom="1" header="0.5" footer="0.5"/>
  <pageSetup paperSize="9" orientation="portrait" r:id="rId1"/>
  <headerFooter alignWithMargins="0">
    <oddHeader>&amp;A</oddHeader>
    <oddFooter>- &amp;P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74D5F-0342-44D8-87D2-A658C5ECB645}">
  <sheetPr>
    <tabColor theme="7"/>
  </sheetPr>
  <dimension ref="A1:IU11"/>
  <sheetViews>
    <sheetView zoomScale="110" zoomScaleNormal="110" workbookViewId="0">
      <pane xSplit="1" ySplit="2" topLeftCell="B3" activePane="bottomRight" state="frozen"/>
      <selection activeCell="IJ5" sqref="IJ5"/>
      <selection pane="topRight" activeCell="IJ5" sqref="IJ5"/>
      <selection pane="bottomLeft" activeCell="IJ5" sqref="IJ5"/>
      <selection pane="bottomRight" activeCell="J9" sqref="J9"/>
    </sheetView>
  </sheetViews>
  <sheetFormatPr defaultColWidth="8.75" defaultRowHeight="14.25" x14ac:dyDescent="0.15"/>
  <cols>
    <col min="1" max="232" width="8.75" style="270"/>
    <col min="233" max="255" width="9.125" style="270" customWidth="1"/>
    <col min="256" max="16384" width="8.75" style="270"/>
  </cols>
  <sheetData>
    <row r="1" spans="1:255" x14ac:dyDescent="0.15">
      <c r="B1" s="270">
        <v>1</v>
      </c>
      <c r="C1" s="270">
        <v>2</v>
      </c>
      <c r="D1" s="270">
        <v>3</v>
      </c>
      <c r="E1" s="270">
        <v>4</v>
      </c>
      <c r="F1" s="270">
        <v>5</v>
      </c>
      <c r="G1" s="290">
        <v>6</v>
      </c>
      <c r="H1" s="272">
        <v>7</v>
      </c>
      <c r="I1" s="272">
        <v>8</v>
      </c>
      <c r="J1" s="272">
        <v>9</v>
      </c>
      <c r="K1" s="272">
        <v>10</v>
      </c>
      <c r="L1" s="272">
        <v>11</v>
      </c>
      <c r="M1" s="272">
        <v>12</v>
      </c>
      <c r="N1" s="272">
        <v>13</v>
      </c>
      <c r="O1" s="272">
        <v>14</v>
      </c>
      <c r="P1" s="272">
        <v>15</v>
      </c>
      <c r="Q1" s="272">
        <v>16</v>
      </c>
      <c r="R1" s="272">
        <v>17</v>
      </c>
      <c r="S1" s="272">
        <v>18</v>
      </c>
      <c r="T1" s="272">
        <v>19</v>
      </c>
      <c r="U1" s="272">
        <v>20</v>
      </c>
      <c r="V1" s="272">
        <v>21</v>
      </c>
      <c r="W1" s="272">
        <v>22</v>
      </c>
      <c r="X1" s="272">
        <v>23</v>
      </c>
      <c r="Y1" s="272">
        <v>24</v>
      </c>
      <c r="Z1" s="272">
        <v>25</v>
      </c>
      <c r="AA1" s="272">
        <v>26</v>
      </c>
      <c r="AB1" s="272">
        <v>27</v>
      </c>
      <c r="AC1" s="272">
        <v>28</v>
      </c>
      <c r="AD1" s="272">
        <v>29</v>
      </c>
      <c r="AE1" s="272">
        <v>30</v>
      </c>
      <c r="AF1" s="272">
        <v>31</v>
      </c>
      <c r="AG1" s="272">
        <v>32</v>
      </c>
      <c r="AH1" s="272">
        <v>33</v>
      </c>
      <c r="AI1" s="272">
        <v>34</v>
      </c>
      <c r="AJ1" s="272">
        <v>35</v>
      </c>
      <c r="AK1" s="272">
        <v>36</v>
      </c>
      <c r="AL1" s="272">
        <v>37</v>
      </c>
      <c r="AM1" s="272">
        <v>38</v>
      </c>
      <c r="AN1" s="272">
        <v>39</v>
      </c>
      <c r="AO1" s="272">
        <v>40</v>
      </c>
      <c r="AP1" s="272">
        <v>41</v>
      </c>
      <c r="AQ1" s="272">
        <v>42</v>
      </c>
      <c r="AR1" s="272">
        <v>43</v>
      </c>
      <c r="AS1" s="272">
        <v>44</v>
      </c>
      <c r="AT1" s="272">
        <v>45</v>
      </c>
      <c r="AU1" s="272">
        <v>46</v>
      </c>
      <c r="AV1" s="272">
        <v>47</v>
      </c>
      <c r="AW1" s="272">
        <v>48</v>
      </c>
      <c r="AX1" s="272">
        <v>49</v>
      </c>
      <c r="AY1" s="272">
        <v>50</v>
      </c>
      <c r="AZ1" s="272">
        <v>51</v>
      </c>
      <c r="BA1" s="272">
        <v>52</v>
      </c>
      <c r="BB1" s="272">
        <v>53</v>
      </c>
      <c r="BC1" s="272">
        <v>54</v>
      </c>
      <c r="BD1" s="272">
        <v>55</v>
      </c>
      <c r="BE1" s="272">
        <v>56</v>
      </c>
      <c r="BF1" s="272">
        <v>57</v>
      </c>
      <c r="BG1" s="272">
        <v>58</v>
      </c>
      <c r="BH1" s="272">
        <v>59</v>
      </c>
      <c r="BI1" s="272">
        <v>60</v>
      </c>
      <c r="BJ1" s="272">
        <v>61</v>
      </c>
      <c r="BK1" s="272">
        <v>62</v>
      </c>
      <c r="BL1" s="272">
        <v>63</v>
      </c>
      <c r="BM1" s="272">
        <v>64</v>
      </c>
      <c r="BN1" s="272">
        <v>65</v>
      </c>
      <c r="BO1" s="272">
        <v>66</v>
      </c>
      <c r="BP1" s="272">
        <v>67</v>
      </c>
      <c r="BQ1" s="272">
        <v>68</v>
      </c>
      <c r="BR1" s="272">
        <v>69</v>
      </c>
      <c r="BS1" s="272">
        <v>70</v>
      </c>
      <c r="BT1" s="272">
        <v>71</v>
      </c>
      <c r="BU1" s="272">
        <v>72</v>
      </c>
      <c r="BV1" s="272">
        <v>73</v>
      </c>
      <c r="BW1" s="272">
        <v>74</v>
      </c>
      <c r="BX1" s="272">
        <v>75</v>
      </c>
      <c r="BY1" s="272">
        <v>76</v>
      </c>
      <c r="BZ1" s="272">
        <v>77</v>
      </c>
      <c r="CA1" s="272">
        <v>78</v>
      </c>
      <c r="CB1" s="272">
        <v>79</v>
      </c>
      <c r="CC1" s="272">
        <v>80</v>
      </c>
      <c r="CD1" s="272">
        <v>81</v>
      </c>
      <c r="CE1" s="272">
        <v>82</v>
      </c>
      <c r="CF1" s="272">
        <v>83</v>
      </c>
      <c r="CG1" s="272">
        <v>84</v>
      </c>
      <c r="CH1" s="272">
        <v>85</v>
      </c>
      <c r="CI1" s="272">
        <v>86</v>
      </c>
      <c r="CJ1" s="272">
        <v>87</v>
      </c>
      <c r="CK1" s="272">
        <v>88</v>
      </c>
      <c r="CL1" s="272">
        <v>89</v>
      </c>
      <c r="CM1" s="272">
        <v>90</v>
      </c>
      <c r="CN1" s="272">
        <v>91</v>
      </c>
      <c r="CO1" s="272">
        <v>92</v>
      </c>
      <c r="CP1" s="272">
        <v>93</v>
      </c>
      <c r="CQ1" s="272">
        <v>94</v>
      </c>
      <c r="CR1" s="272">
        <v>95</v>
      </c>
      <c r="CS1" s="272">
        <v>96</v>
      </c>
      <c r="CT1" s="272">
        <v>97</v>
      </c>
      <c r="CU1" s="272">
        <v>98</v>
      </c>
      <c r="CV1" s="272">
        <v>99</v>
      </c>
      <c r="CW1" s="272">
        <v>100</v>
      </c>
      <c r="CX1" s="272">
        <v>101</v>
      </c>
      <c r="CY1" s="272">
        <v>102</v>
      </c>
      <c r="CZ1" s="272">
        <v>103</v>
      </c>
      <c r="DA1" s="272">
        <v>104</v>
      </c>
      <c r="DB1" s="291">
        <v>105</v>
      </c>
      <c r="DC1" s="292">
        <v>106</v>
      </c>
      <c r="DD1" s="272">
        <v>107</v>
      </c>
      <c r="DE1" s="272">
        <v>108</v>
      </c>
      <c r="DF1" s="272">
        <v>109</v>
      </c>
      <c r="DG1" s="272">
        <v>110</v>
      </c>
      <c r="DH1" s="272">
        <v>111</v>
      </c>
      <c r="DI1" s="272">
        <v>112</v>
      </c>
      <c r="DJ1" s="272">
        <v>113</v>
      </c>
      <c r="DK1" s="272">
        <v>114</v>
      </c>
      <c r="DL1" s="272">
        <v>115</v>
      </c>
      <c r="DM1" s="272">
        <v>116</v>
      </c>
      <c r="DN1" s="272">
        <v>117</v>
      </c>
      <c r="DO1" s="272">
        <v>118</v>
      </c>
      <c r="DP1" s="272">
        <v>119</v>
      </c>
      <c r="DQ1" s="272">
        <v>120</v>
      </c>
      <c r="DR1" s="272">
        <v>121</v>
      </c>
      <c r="DS1" s="272">
        <v>122</v>
      </c>
      <c r="DT1" s="272">
        <v>123</v>
      </c>
      <c r="DU1" s="272">
        <v>124</v>
      </c>
      <c r="DV1" s="272">
        <v>125</v>
      </c>
      <c r="DW1" s="272">
        <v>126</v>
      </c>
      <c r="DX1" s="272">
        <v>127</v>
      </c>
      <c r="DY1" s="272">
        <v>128</v>
      </c>
      <c r="DZ1" s="272">
        <v>129</v>
      </c>
      <c r="EA1" s="272">
        <v>130</v>
      </c>
      <c r="EB1" s="272">
        <v>131</v>
      </c>
      <c r="EC1" s="272">
        <v>132</v>
      </c>
      <c r="ED1" s="272">
        <v>133</v>
      </c>
      <c r="EE1" s="272">
        <v>134</v>
      </c>
      <c r="EF1" s="272">
        <v>135</v>
      </c>
      <c r="EG1" s="272">
        <v>136</v>
      </c>
      <c r="EH1" s="272">
        <v>137</v>
      </c>
      <c r="EI1" s="272">
        <v>138</v>
      </c>
      <c r="EJ1" s="272">
        <v>139</v>
      </c>
      <c r="EK1" s="291">
        <v>140</v>
      </c>
      <c r="EL1" s="292">
        <v>141</v>
      </c>
      <c r="EM1" s="272">
        <v>142</v>
      </c>
      <c r="EN1" s="272">
        <v>143</v>
      </c>
      <c r="EO1" s="272">
        <v>144</v>
      </c>
      <c r="EP1" s="272">
        <v>145</v>
      </c>
      <c r="EQ1" s="272">
        <v>146</v>
      </c>
      <c r="ER1" s="272">
        <v>147</v>
      </c>
      <c r="ES1" s="272">
        <v>148</v>
      </c>
      <c r="ET1" s="272">
        <v>149</v>
      </c>
      <c r="EU1" s="272">
        <v>150</v>
      </c>
      <c r="EV1" s="272">
        <v>151</v>
      </c>
      <c r="EW1" s="272">
        <v>152</v>
      </c>
      <c r="EX1" s="272">
        <v>153</v>
      </c>
      <c r="EY1" s="272">
        <v>154</v>
      </c>
      <c r="EZ1" s="272">
        <v>155</v>
      </c>
      <c r="FA1" s="272">
        <v>156</v>
      </c>
      <c r="FB1" s="272">
        <v>157</v>
      </c>
      <c r="FC1" s="272">
        <v>158</v>
      </c>
      <c r="FD1" s="272">
        <v>159</v>
      </c>
      <c r="FE1" s="272">
        <v>160</v>
      </c>
      <c r="FF1" s="272">
        <v>161</v>
      </c>
      <c r="FG1" s="272">
        <v>162</v>
      </c>
      <c r="FH1" s="272">
        <v>163</v>
      </c>
      <c r="FI1" s="272">
        <v>164</v>
      </c>
      <c r="FJ1" s="272">
        <v>165</v>
      </c>
      <c r="FK1" s="272">
        <v>166</v>
      </c>
      <c r="FL1" s="272">
        <v>167</v>
      </c>
      <c r="FM1" s="272">
        <v>168</v>
      </c>
      <c r="FN1" s="272">
        <v>169</v>
      </c>
      <c r="FO1" s="291">
        <v>170</v>
      </c>
      <c r="FP1" s="292">
        <v>171</v>
      </c>
      <c r="FQ1" s="272">
        <v>172</v>
      </c>
      <c r="FR1" s="272">
        <v>173</v>
      </c>
      <c r="FS1" s="272">
        <v>174</v>
      </c>
      <c r="FT1" s="272">
        <v>175</v>
      </c>
      <c r="FU1" s="272">
        <v>176</v>
      </c>
      <c r="FV1" s="272">
        <v>177</v>
      </c>
      <c r="FW1" s="272">
        <v>178</v>
      </c>
      <c r="FX1" s="272">
        <v>179</v>
      </c>
      <c r="FY1" s="272">
        <v>180</v>
      </c>
      <c r="FZ1" s="272">
        <v>181</v>
      </c>
      <c r="GA1" s="272">
        <v>182</v>
      </c>
      <c r="GB1" s="272">
        <v>183</v>
      </c>
      <c r="GC1" s="272">
        <v>184</v>
      </c>
      <c r="GD1" s="272">
        <v>185</v>
      </c>
      <c r="GE1" s="272">
        <v>186</v>
      </c>
      <c r="GF1" s="272">
        <v>187</v>
      </c>
      <c r="GG1" s="272">
        <v>188</v>
      </c>
      <c r="GH1" s="272">
        <v>189</v>
      </c>
      <c r="GI1" s="272">
        <v>190</v>
      </c>
      <c r="GJ1" s="272">
        <v>191</v>
      </c>
      <c r="GK1" s="272">
        <v>192</v>
      </c>
      <c r="GL1" s="272">
        <v>193</v>
      </c>
      <c r="GM1" s="272">
        <v>194</v>
      </c>
      <c r="GN1" s="272">
        <v>195</v>
      </c>
      <c r="GO1" s="272">
        <v>196</v>
      </c>
      <c r="GP1" s="272">
        <v>197</v>
      </c>
      <c r="GQ1" s="272">
        <v>198</v>
      </c>
      <c r="GR1" s="272">
        <v>199</v>
      </c>
      <c r="GS1" s="272">
        <v>200</v>
      </c>
      <c r="GT1" s="272">
        <v>201</v>
      </c>
      <c r="GU1" s="272">
        <v>202</v>
      </c>
      <c r="GV1" s="272">
        <v>203</v>
      </c>
      <c r="GW1" s="272">
        <v>204</v>
      </c>
      <c r="GX1" s="272">
        <v>205</v>
      </c>
      <c r="GY1" s="272">
        <v>206</v>
      </c>
      <c r="GZ1" s="272">
        <v>207</v>
      </c>
      <c r="HA1" s="272">
        <v>208</v>
      </c>
      <c r="HB1" s="272">
        <v>209</v>
      </c>
      <c r="HC1" s="272">
        <v>210</v>
      </c>
      <c r="HD1" s="272">
        <v>211</v>
      </c>
      <c r="HE1" s="272">
        <v>212</v>
      </c>
      <c r="HF1" s="272">
        <v>213</v>
      </c>
      <c r="HG1" s="272">
        <v>214</v>
      </c>
      <c r="HH1" s="272">
        <v>215</v>
      </c>
      <c r="HI1" s="272">
        <v>216</v>
      </c>
      <c r="HJ1" s="272">
        <v>217</v>
      </c>
      <c r="HK1" s="272">
        <v>218</v>
      </c>
      <c r="HL1" s="272">
        <v>219</v>
      </c>
      <c r="HM1" s="272">
        <v>220</v>
      </c>
      <c r="HN1" s="272">
        <v>221</v>
      </c>
      <c r="HO1" s="272">
        <v>222</v>
      </c>
      <c r="HP1" s="272">
        <v>223</v>
      </c>
      <c r="HQ1" s="272">
        <v>224</v>
      </c>
      <c r="HR1" s="272">
        <v>225</v>
      </c>
      <c r="HS1" s="272">
        <v>226</v>
      </c>
      <c r="HT1" s="272">
        <v>227</v>
      </c>
      <c r="HU1" s="272">
        <v>228</v>
      </c>
      <c r="HV1" s="272">
        <v>229</v>
      </c>
      <c r="HW1" s="272">
        <v>230</v>
      </c>
      <c r="HX1" s="272">
        <v>231</v>
      </c>
      <c r="HY1" s="272">
        <v>232</v>
      </c>
      <c r="HZ1" s="272">
        <v>233</v>
      </c>
      <c r="IA1" s="272">
        <v>234</v>
      </c>
      <c r="IB1" s="272">
        <v>235</v>
      </c>
      <c r="IC1" s="272">
        <v>236</v>
      </c>
      <c r="ID1" s="272">
        <v>237</v>
      </c>
      <c r="IE1" s="272">
        <v>238</v>
      </c>
      <c r="IF1" s="272">
        <v>239</v>
      </c>
      <c r="IG1" s="272">
        <v>240</v>
      </c>
      <c r="IH1" s="272">
        <v>241</v>
      </c>
      <c r="II1" s="272">
        <v>242</v>
      </c>
      <c r="IJ1" s="272">
        <v>243</v>
      </c>
      <c r="IK1" s="272">
        <v>244</v>
      </c>
      <c r="IL1" s="272">
        <v>245</v>
      </c>
      <c r="IM1" s="272">
        <v>246</v>
      </c>
      <c r="IN1" s="272">
        <v>247</v>
      </c>
      <c r="IO1" s="272">
        <v>248</v>
      </c>
      <c r="IP1" s="272">
        <v>249</v>
      </c>
      <c r="IQ1" s="272">
        <v>250</v>
      </c>
      <c r="IR1" s="272">
        <v>251</v>
      </c>
      <c r="IS1" s="272">
        <v>252</v>
      </c>
      <c r="IT1" s="272">
        <v>253</v>
      </c>
      <c r="IU1" s="291">
        <v>254</v>
      </c>
    </row>
    <row r="2" spans="1:255" s="278" customFormat="1" ht="87" customHeight="1" x14ac:dyDescent="0.15">
      <c r="A2" s="278" t="s">
        <v>511</v>
      </c>
      <c r="B2" s="283" t="s">
        <v>512</v>
      </c>
      <c r="C2" s="284" t="s">
        <v>513</v>
      </c>
      <c r="D2" s="284" t="s">
        <v>514</v>
      </c>
      <c r="E2" s="284" t="s">
        <v>671</v>
      </c>
      <c r="F2" s="284" t="s">
        <v>515</v>
      </c>
      <c r="G2" s="276" t="s">
        <v>516</v>
      </c>
      <c r="H2" s="276" t="s">
        <v>517</v>
      </c>
      <c r="I2" s="276" t="s">
        <v>518</v>
      </c>
      <c r="J2" s="276" t="s">
        <v>519</v>
      </c>
      <c r="K2" s="276" t="s">
        <v>520</v>
      </c>
      <c r="L2" s="276" t="s">
        <v>521</v>
      </c>
      <c r="M2" s="276" t="s">
        <v>522</v>
      </c>
      <c r="N2" s="276" t="s">
        <v>523</v>
      </c>
      <c r="O2" s="276" t="s">
        <v>524</v>
      </c>
      <c r="P2" s="276" t="s">
        <v>525</v>
      </c>
      <c r="Q2" s="276" t="s">
        <v>526</v>
      </c>
      <c r="R2" s="276" t="s">
        <v>527</v>
      </c>
      <c r="S2" s="276" t="s">
        <v>528</v>
      </c>
      <c r="T2" s="276" t="s">
        <v>529</v>
      </c>
      <c r="U2" s="276" t="s">
        <v>530</v>
      </c>
      <c r="V2" s="276" t="s">
        <v>531</v>
      </c>
      <c r="W2" s="276" t="s">
        <v>532</v>
      </c>
      <c r="X2" s="276" t="s">
        <v>533</v>
      </c>
      <c r="Y2" s="276" t="s">
        <v>534</v>
      </c>
      <c r="Z2" s="276" t="s">
        <v>535</v>
      </c>
      <c r="AA2" s="276" t="s">
        <v>536</v>
      </c>
      <c r="AB2" s="276" t="s">
        <v>537</v>
      </c>
      <c r="AC2" s="276" t="s">
        <v>538</v>
      </c>
      <c r="AD2" s="276" t="s">
        <v>539</v>
      </c>
      <c r="AE2" s="276" t="s">
        <v>540</v>
      </c>
      <c r="AF2" s="276" t="s">
        <v>541</v>
      </c>
      <c r="AG2" s="276" t="s">
        <v>542</v>
      </c>
      <c r="AH2" s="276" t="s">
        <v>543</v>
      </c>
      <c r="AI2" s="276" t="s">
        <v>544</v>
      </c>
      <c r="AJ2" s="276" t="s">
        <v>545</v>
      </c>
      <c r="AK2" s="276" t="s">
        <v>1281</v>
      </c>
      <c r="AL2" s="276" t="s">
        <v>1282</v>
      </c>
      <c r="AM2" s="276" t="s">
        <v>1283</v>
      </c>
      <c r="AN2" s="276" t="s">
        <v>1284</v>
      </c>
      <c r="AO2" s="276" t="s">
        <v>1285</v>
      </c>
      <c r="AP2" s="276" t="s">
        <v>1286</v>
      </c>
      <c r="AQ2" s="276" t="s">
        <v>1287</v>
      </c>
      <c r="AR2" s="276" t="s">
        <v>1288</v>
      </c>
      <c r="AS2" s="276" t="s">
        <v>1289</v>
      </c>
      <c r="AT2" s="276" t="s">
        <v>1290</v>
      </c>
      <c r="AU2" s="276" t="s">
        <v>1291</v>
      </c>
      <c r="AV2" s="276" t="s">
        <v>1292</v>
      </c>
      <c r="AW2" s="276" t="s">
        <v>1293</v>
      </c>
      <c r="AX2" s="276" t="s">
        <v>1294</v>
      </c>
      <c r="AY2" s="276" t="s">
        <v>1295</v>
      </c>
      <c r="AZ2" s="276" t="s">
        <v>1296</v>
      </c>
      <c r="BA2" s="276" t="s">
        <v>1297</v>
      </c>
      <c r="BB2" s="276" t="s">
        <v>1298</v>
      </c>
      <c r="BC2" s="276" t="s">
        <v>1299</v>
      </c>
      <c r="BD2" s="276" t="s">
        <v>1300</v>
      </c>
      <c r="BE2" s="276" t="s">
        <v>546</v>
      </c>
      <c r="BF2" s="276" t="s">
        <v>547</v>
      </c>
      <c r="BG2" s="276" t="s">
        <v>548</v>
      </c>
      <c r="BH2" s="276" t="s">
        <v>549</v>
      </c>
      <c r="BI2" s="276" t="s">
        <v>550</v>
      </c>
      <c r="BJ2" s="276" t="s">
        <v>551</v>
      </c>
      <c r="BK2" s="276" t="s">
        <v>552</v>
      </c>
      <c r="BL2" s="276" t="s">
        <v>553</v>
      </c>
      <c r="BM2" s="276" t="s">
        <v>554</v>
      </c>
      <c r="BN2" s="276" t="s">
        <v>555</v>
      </c>
      <c r="BO2" s="276" t="s">
        <v>556</v>
      </c>
      <c r="BP2" s="276" t="s">
        <v>557</v>
      </c>
      <c r="BQ2" s="276" t="s">
        <v>558</v>
      </c>
      <c r="BR2" s="276" t="s">
        <v>559</v>
      </c>
      <c r="BS2" s="276" t="s">
        <v>560</v>
      </c>
      <c r="BT2" s="276" t="s">
        <v>561</v>
      </c>
      <c r="BU2" s="276" t="s">
        <v>562</v>
      </c>
      <c r="BV2" s="276" t="s">
        <v>563</v>
      </c>
      <c r="BW2" s="276" t="s">
        <v>564</v>
      </c>
      <c r="BX2" s="276" t="s">
        <v>565</v>
      </c>
      <c r="BY2" s="276" t="s">
        <v>1301</v>
      </c>
      <c r="BZ2" s="276" t="s">
        <v>1302</v>
      </c>
      <c r="CA2" s="276" t="s">
        <v>1303</v>
      </c>
      <c r="CB2" s="276" t="s">
        <v>1304</v>
      </c>
      <c r="CC2" s="276" t="s">
        <v>1305</v>
      </c>
      <c r="CD2" s="276" t="s">
        <v>1306</v>
      </c>
      <c r="CE2" s="276" t="s">
        <v>1307</v>
      </c>
      <c r="CF2" s="276" t="s">
        <v>1308</v>
      </c>
      <c r="CG2" s="276" t="s">
        <v>1309</v>
      </c>
      <c r="CH2" s="276" t="s">
        <v>1310</v>
      </c>
      <c r="CI2" s="276" t="s">
        <v>1311</v>
      </c>
      <c r="CJ2" s="276" t="s">
        <v>1312</v>
      </c>
      <c r="CK2" s="276" t="s">
        <v>1313</v>
      </c>
      <c r="CL2" s="276" t="s">
        <v>1314</v>
      </c>
      <c r="CM2" s="276" t="s">
        <v>1315</v>
      </c>
      <c r="CN2" s="276" t="s">
        <v>1316</v>
      </c>
      <c r="CO2" s="276" t="s">
        <v>1317</v>
      </c>
      <c r="CP2" s="276" t="s">
        <v>1318</v>
      </c>
      <c r="CQ2" s="276" t="s">
        <v>1319</v>
      </c>
      <c r="CR2" s="276" t="s">
        <v>1320</v>
      </c>
      <c r="CS2" s="276" t="s">
        <v>566</v>
      </c>
      <c r="CT2" s="276" t="s">
        <v>567</v>
      </c>
      <c r="CU2" s="276" t="s">
        <v>568</v>
      </c>
      <c r="CV2" s="276" t="s">
        <v>569</v>
      </c>
      <c r="CW2" s="276" t="s">
        <v>570</v>
      </c>
      <c r="CX2" s="276" t="s">
        <v>571</v>
      </c>
      <c r="CY2" s="276" t="s">
        <v>572</v>
      </c>
      <c r="CZ2" s="276" t="s">
        <v>573</v>
      </c>
      <c r="DA2" s="276" t="s">
        <v>574</v>
      </c>
      <c r="DB2" s="276" t="s">
        <v>575</v>
      </c>
      <c r="DC2" s="295" t="s">
        <v>576</v>
      </c>
      <c r="DD2" s="295" t="s">
        <v>577</v>
      </c>
      <c r="DE2" s="295" t="s">
        <v>578</v>
      </c>
      <c r="DF2" s="295" t="s">
        <v>579</v>
      </c>
      <c r="DG2" s="295" t="s">
        <v>580</v>
      </c>
      <c r="DH2" s="295" t="s">
        <v>581</v>
      </c>
      <c r="DI2" s="295" t="s">
        <v>582</v>
      </c>
      <c r="DJ2" s="295" t="s">
        <v>583</v>
      </c>
      <c r="DK2" s="295" t="s">
        <v>584</v>
      </c>
      <c r="DL2" s="295" t="s">
        <v>585</v>
      </c>
      <c r="DM2" s="295" t="s">
        <v>586</v>
      </c>
      <c r="DN2" s="295" t="s">
        <v>587</v>
      </c>
      <c r="DO2" s="295" t="s">
        <v>588</v>
      </c>
      <c r="DP2" s="295" t="s">
        <v>589</v>
      </c>
      <c r="DQ2" s="295" t="s">
        <v>590</v>
      </c>
      <c r="DR2" s="295" t="s">
        <v>591</v>
      </c>
      <c r="DS2" s="295" t="s">
        <v>592</v>
      </c>
      <c r="DT2" s="295" t="s">
        <v>593</v>
      </c>
      <c r="DU2" s="295" t="s">
        <v>594</v>
      </c>
      <c r="DV2" s="295" t="s">
        <v>595</v>
      </c>
      <c r="DW2" s="295" t="s">
        <v>596</v>
      </c>
      <c r="DX2" s="295" t="s">
        <v>597</v>
      </c>
      <c r="DY2" s="295" t="s">
        <v>598</v>
      </c>
      <c r="DZ2" s="295" t="s">
        <v>599</v>
      </c>
      <c r="EA2" s="295" t="s">
        <v>600</v>
      </c>
      <c r="EB2" s="295" t="s">
        <v>601</v>
      </c>
      <c r="EC2" s="295" t="s">
        <v>602</v>
      </c>
      <c r="ED2" s="295" t="s">
        <v>603</v>
      </c>
      <c r="EE2" s="295" t="s">
        <v>604</v>
      </c>
      <c r="EF2" s="295" t="s">
        <v>605</v>
      </c>
      <c r="EG2" s="295" t="s">
        <v>606</v>
      </c>
      <c r="EH2" s="295" t="s">
        <v>607</v>
      </c>
      <c r="EI2" s="295" t="s">
        <v>608</v>
      </c>
      <c r="EJ2" s="295" t="s">
        <v>609</v>
      </c>
      <c r="EK2" s="295" t="s">
        <v>610</v>
      </c>
      <c r="EL2" s="276" t="s">
        <v>611</v>
      </c>
      <c r="EM2" s="276" t="s">
        <v>612</v>
      </c>
      <c r="EN2" s="276" t="s">
        <v>613</v>
      </c>
      <c r="EO2" s="276" t="s">
        <v>614</v>
      </c>
      <c r="EP2" s="276" t="s">
        <v>615</v>
      </c>
      <c r="EQ2" s="276" t="s">
        <v>616</v>
      </c>
      <c r="ER2" s="276" t="s">
        <v>617</v>
      </c>
      <c r="ES2" s="276" t="s">
        <v>618</v>
      </c>
      <c r="ET2" s="276" t="s">
        <v>619</v>
      </c>
      <c r="EU2" s="276" t="s">
        <v>620</v>
      </c>
      <c r="EV2" s="276" t="s">
        <v>621</v>
      </c>
      <c r="EW2" s="276" t="s">
        <v>622</v>
      </c>
      <c r="EX2" s="276" t="s">
        <v>623</v>
      </c>
      <c r="EY2" s="276" t="s">
        <v>624</v>
      </c>
      <c r="EZ2" s="276" t="s">
        <v>625</v>
      </c>
      <c r="FA2" s="276" t="s">
        <v>626</v>
      </c>
      <c r="FB2" s="276" t="s">
        <v>627</v>
      </c>
      <c r="FC2" s="276" t="s">
        <v>628</v>
      </c>
      <c r="FD2" s="276" t="s">
        <v>629</v>
      </c>
      <c r="FE2" s="276" t="s">
        <v>630</v>
      </c>
      <c r="FF2" s="276" t="s">
        <v>631</v>
      </c>
      <c r="FG2" s="276" t="s">
        <v>632</v>
      </c>
      <c r="FH2" s="276" t="s">
        <v>633</v>
      </c>
      <c r="FI2" s="276" t="s">
        <v>634</v>
      </c>
      <c r="FJ2" s="276" t="s">
        <v>635</v>
      </c>
      <c r="FK2" s="276" t="s">
        <v>636</v>
      </c>
      <c r="FL2" s="276" t="s">
        <v>637</v>
      </c>
      <c r="FM2" s="276" t="s">
        <v>638</v>
      </c>
      <c r="FN2" s="276" t="s">
        <v>639</v>
      </c>
      <c r="FO2" s="276" t="s">
        <v>640</v>
      </c>
      <c r="FP2" s="295" t="s">
        <v>641</v>
      </c>
      <c r="FQ2" s="295" t="s">
        <v>642</v>
      </c>
      <c r="FR2" s="295" t="s">
        <v>643</v>
      </c>
      <c r="FS2" s="295" t="s">
        <v>644</v>
      </c>
      <c r="FT2" s="295" t="s">
        <v>645</v>
      </c>
      <c r="FU2" s="295" t="s">
        <v>646</v>
      </c>
      <c r="FV2" s="295" t="s">
        <v>647</v>
      </c>
      <c r="FW2" s="295" t="s">
        <v>648</v>
      </c>
      <c r="FX2" s="295" t="s">
        <v>649</v>
      </c>
      <c r="FY2" s="295" t="s">
        <v>650</v>
      </c>
      <c r="FZ2" s="295" t="s">
        <v>651</v>
      </c>
      <c r="GA2" s="295" t="s">
        <v>652</v>
      </c>
      <c r="GB2" s="295" t="s">
        <v>653</v>
      </c>
      <c r="GC2" s="295" t="s">
        <v>654</v>
      </c>
      <c r="GD2" s="295" t="s">
        <v>655</v>
      </c>
      <c r="GE2" s="295" t="s">
        <v>656</v>
      </c>
      <c r="GF2" s="295" t="s">
        <v>657</v>
      </c>
      <c r="GG2" s="295" t="s">
        <v>658</v>
      </c>
      <c r="GH2" s="295" t="s">
        <v>659</v>
      </c>
      <c r="GI2" s="295" t="s">
        <v>660</v>
      </c>
      <c r="GJ2" s="295" t="s">
        <v>661</v>
      </c>
      <c r="GK2" s="295" t="s">
        <v>662</v>
      </c>
      <c r="GL2" s="295" t="s">
        <v>663</v>
      </c>
      <c r="GM2" s="295" t="s">
        <v>664</v>
      </c>
      <c r="GN2" s="295" t="s">
        <v>665</v>
      </c>
      <c r="GO2" s="295" t="s">
        <v>666</v>
      </c>
      <c r="GP2" s="295" t="s">
        <v>667</v>
      </c>
      <c r="GQ2" s="295" t="s">
        <v>668</v>
      </c>
      <c r="GR2" s="295" t="s">
        <v>669</v>
      </c>
      <c r="GS2" s="295" t="s">
        <v>670</v>
      </c>
      <c r="GT2" s="295" t="s">
        <v>672</v>
      </c>
      <c r="GU2" s="295" t="s">
        <v>673</v>
      </c>
      <c r="GV2" s="295" t="s">
        <v>674</v>
      </c>
      <c r="GW2" s="295" t="s">
        <v>675</v>
      </c>
      <c r="GX2" s="295" t="s">
        <v>676</v>
      </c>
      <c r="GY2" s="295" t="s">
        <v>677</v>
      </c>
      <c r="GZ2" s="295" t="s">
        <v>678</v>
      </c>
      <c r="HA2" s="295" t="s">
        <v>679</v>
      </c>
      <c r="HB2" s="295" t="s">
        <v>680</v>
      </c>
      <c r="HC2" s="295" t="s">
        <v>681</v>
      </c>
      <c r="HD2" s="295" t="s">
        <v>682</v>
      </c>
      <c r="HE2" s="295" t="s">
        <v>683</v>
      </c>
      <c r="HF2" s="295" t="s">
        <v>684</v>
      </c>
      <c r="HG2" s="295" t="s">
        <v>685</v>
      </c>
      <c r="HH2" s="295" t="s">
        <v>686</v>
      </c>
      <c r="HI2" s="295" t="s">
        <v>687</v>
      </c>
      <c r="HJ2" s="295" t="s">
        <v>688</v>
      </c>
      <c r="HK2" s="295" t="s">
        <v>689</v>
      </c>
      <c r="HL2" s="295" t="s">
        <v>690</v>
      </c>
      <c r="HM2" s="295" t="s">
        <v>691</v>
      </c>
      <c r="HN2" s="295" t="s">
        <v>692</v>
      </c>
      <c r="HO2" s="295" t="s">
        <v>693</v>
      </c>
      <c r="HP2" s="295" t="s">
        <v>694</v>
      </c>
      <c r="HQ2" s="295" t="s">
        <v>695</v>
      </c>
      <c r="HR2" s="295" t="s">
        <v>696</v>
      </c>
      <c r="HS2" s="295" t="s">
        <v>697</v>
      </c>
      <c r="HT2" s="295" t="s">
        <v>698</v>
      </c>
      <c r="HU2" s="295" t="s">
        <v>699</v>
      </c>
      <c r="HV2" s="295" t="s">
        <v>700</v>
      </c>
      <c r="HW2" s="295" t="s">
        <v>701</v>
      </c>
      <c r="HX2" s="295" t="s">
        <v>702</v>
      </c>
      <c r="HY2" s="295" t="s">
        <v>703</v>
      </c>
      <c r="HZ2" s="295" t="s">
        <v>704</v>
      </c>
      <c r="IA2" s="295" t="s">
        <v>705</v>
      </c>
      <c r="IB2" s="295" t="s">
        <v>706</v>
      </c>
      <c r="IC2" s="295" t="s">
        <v>707</v>
      </c>
      <c r="ID2" s="295" t="s">
        <v>708</v>
      </c>
      <c r="IE2" s="295" t="s">
        <v>709</v>
      </c>
      <c r="IF2" s="295" t="s">
        <v>710</v>
      </c>
      <c r="IG2" s="295" t="s">
        <v>711</v>
      </c>
      <c r="IH2" s="295" t="s">
        <v>712</v>
      </c>
      <c r="II2" s="295" t="s">
        <v>713</v>
      </c>
      <c r="IJ2" s="295" t="s">
        <v>714</v>
      </c>
      <c r="IK2" s="295" t="s">
        <v>715</v>
      </c>
      <c r="IL2" s="295" t="s">
        <v>716</v>
      </c>
      <c r="IM2" s="295" t="s">
        <v>717</v>
      </c>
      <c r="IN2" s="295" t="s">
        <v>718</v>
      </c>
      <c r="IO2" s="295" t="s">
        <v>719</v>
      </c>
      <c r="IP2" s="295" t="s">
        <v>720</v>
      </c>
      <c r="IQ2" s="295" t="s">
        <v>721</v>
      </c>
      <c r="IR2" s="295" t="s">
        <v>722</v>
      </c>
      <c r="IS2" s="295" t="s">
        <v>723</v>
      </c>
      <c r="IT2" s="295" t="s">
        <v>724</v>
      </c>
      <c r="IU2" s="276" t="s">
        <v>725</v>
      </c>
    </row>
    <row r="3" spans="1:255" ht="52.5" customHeight="1" x14ac:dyDescent="0.15">
      <c r="A3" s="270">
        <v>1</v>
      </c>
      <c r="B3" s="281" t="str">
        <f>IF('00.データエクスポート用（全体）'!E1="","",'00.データエクスポート用（全体）'!E1)</f>
        <v/>
      </c>
      <c r="C3" s="270">
        <f>表紙!E6</f>
        <v>0</v>
      </c>
      <c r="D3" s="281" t="str">
        <f>IF(表紙!M6="","",表紙!M6)</f>
        <v/>
      </c>
      <c r="E3" s="270" t="str">
        <f>'P1'!E20</f>
        <v/>
      </c>
      <c r="F3" s="270">
        <f>'Ｐ2'!G5</f>
        <v>0</v>
      </c>
      <c r="G3" s="270">
        <f>問１!F18</f>
        <v>0</v>
      </c>
      <c r="H3" s="270">
        <f>問１!G18</f>
        <v>0</v>
      </c>
      <c r="I3" s="270">
        <f>問１!H18</f>
        <v>0</v>
      </c>
      <c r="J3" s="270">
        <f>問１!I18</f>
        <v>0</v>
      </c>
      <c r="K3" s="270">
        <f>問１!J18</f>
        <v>0</v>
      </c>
      <c r="L3" s="270">
        <f>問１!F19</f>
        <v>0</v>
      </c>
      <c r="M3" s="270">
        <f>問１!G19</f>
        <v>0</v>
      </c>
      <c r="N3" s="270">
        <f>問１!H19</f>
        <v>0</v>
      </c>
      <c r="O3" s="270">
        <f>問１!I19</f>
        <v>0</v>
      </c>
      <c r="P3" s="270">
        <f>問１!J19</f>
        <v>0</v>
      </c>
      <c r="Q3" s="270">
        <f>問１!F20</f>
        <v>0</v>
      </c>
      <c r="R3" s="270">
        <f>問１!G20</f>
        <v>0</v>
      </c>
      <c r="S3" s="270">
        <f>問１!H20</f>
        <v>0</v>
      </c>
      <c r="T3" s="270">
        <f>問１!I20</f>
        <v>0</v>
      </c>
      <c r="U3" s="270">
        <f>問１!J20</f>
        <v>0</v>
      </c>
      <c r="V3" s="270">
        <f>問１!F21</f>
        <v>0</v>
      </c>
      <c r="W3" s="270">
        <f>問１!G21</f>
        <v>0</v>
      </c>
      <c r="X3" s="270">
        <f>問１!H21</f>
        <v>0</v>
      </c>
      <c r="Y3" s="270">
        <f>問１!I21</f>
        <v>0</v>
      </c>
      <c r="Z3" s="270">
        <f>問１!J21</f>
        <v>0</v>
      </c>
      <c r="AA3" s="270">
        <f>問１!F22</f>
        <v>0</v>
      </c>
      <c r="AB3" s="270">
        <f>問１!G22</f>
        <v>0</v>
      </c>
      <c r="AC3" s="270">
        <f>問１!H22</f>
        <v>0</v>
      </c>
      <c r="AD3" s="270">
        <f>問１!I22</f>
        <v>0</v>
      </c>
      <c r="AE3" s="270">
        <f>問１!J22</f>
        <v>0</v>
      </c>
      <c r="AF3" s="270">
        <f>問１!F23</f>
        <v>0</v>
      </c>
      <c r="AG3" s="270">
        <f>問１!G23</f>
        <v>0</v>
      </c>
      <c r="AH3" s="270">
        <f>問１!H23</f>
        <v>0</v>
      </c>
      <c r="AI3" s="270">
        <f>問１!I23</f>
        <v>0</v>
      </c>
      <c r="AJ3" s="270">
        <f>問１!J23</f>
        <v>0</v>
      </c>
      <c r="AK3" s="270">
        <f>問１!F24</f>
        <v>0</v>
      </c>
      <c r="AL3" s="270">
        <f>問１!G24</f>
        <v>0</v>
      </c>
      <c r="AM3" s="270">
        <f>問１!H24</f>
        <v>0</v>
      </c>
      <c r="AN3" s="270">
        <f>問１!I24</f>
        <v>0</v>
      </c>
      <c r="AO3" s="270">
        <f>問１!J24</f>
        <v>0</v>
      </c>
      <c r="AP3" s="270">
        <f>問１!F25</f>
        <v>0</v>
      </c>
      <c r="AQ3" s="270">
        <f>問１!G25</f>
        <v>0</v>
      </c>
      <c r="AR3" s="270">
        <f>問１!H25</f>
        <v>0</v>
      </c>
      <c r="AS3" s="270">
        <f>問１!I25</f>
        <v>0</v>
      </c>
      <c r="AT3" s="270">
        <f>問１!J25</f>
        <v>0</v>
      </c>
      <c r="AU3" s="270">
        <f>問１!F26</f>
        <v>0</v>
      </c>
      <c r="AV3" s="270">
        <f>問１!G26</f>
        <v>0</v>
      </c>
      <c r="AW3" s="270">
        <f>問１!H26</f>
        <v>0</v>
      </c>
      <c r="AX3" s="270">
        <f>問１!I26</f>
        <v>0</v>
      </c>
      <c r="AY3" s="270">
        <f>問１!J26</f>
        <v>0</v>
      </c>
      <c r="AZ3" s="270">
        <f>問１!F27</f>
        <v>0</v>
      </c>
      <c r="BA3" s="270">
        <f>問１!G27</f>
        <v>0</v>
      </c>
      <c r="BB3" s="270">
        <f>問１!H27</f>
        <v>0</v>
      </c>
      <c r="BC3" s="270">
        <f>問１!I27</f>
        <v>0</v>
      </c>
      <c r="BD3" s="270">
        <f>問１!J27</f>
        <v>0</v>
      </c>
      <c r="BE3" s="270">
        <f>問１!F28</f>
        <v>0</v>
      </c>
      <c r="BF3" s="270">
        <f>問１!G28</f>
        <v>0</v>
      </c>
      <c r="BG3" s="270">
        <f>問１!H28</f>
        <v>0</v>
      </c>
      <c r="BH3" s="270">
        <f>問１!I28</f>
        <v>0</v>
      </c>
      <c r="BI3" s="270">
        <f>問１!J28</f>
        <v>0</v>
      </c>
      <c r="BJ3" s="270">
        <f>問１!F29</f>
        <v>0</v>
      </c>
      <c r="BK3" s="270">
        <f>問１!G29</f>
        <v>0</v>
      </c>
      <c r="BL3" s="270">
        <f>問１!H29</f>
        <v>0</v>
      </c>
      <c r="BM3" s="270">
        <f>問１!I29</f>
        <v>0</v>
      </c>
      <c r="BN3" s="270">
        <f>問１!J29</f>
        <v>0</v>
      </c>
      <c r="BO3" s="270">
        <f>問１!F30</f>
        <v>0</v>
      </c>
      <c r="BP3" s="270">
        <f>問１!G30</f>
        <v>0</v>
      </c>
      <c r="BQ3" s="270">
        <f>問１!H30</f>
        <v>0</v>
      </c>
      <c r="BR3" s="270">
        <f>問１!I30</f>
        <v>0</v>
      </c>
      <c r="BS3" s="270">
        <f>問１!J30</f>
        <v>0</v>
      </c>
      <c r="BT3" s="270">
        <f>問１!F31</f>
        <v>0</v>
      </c>
      <c r="BU3" s="270">
        <f>問１!G31</f>
        <v>0</v>
      </c>
      <c r="BV3" s="270">
        <f>問１!H31</f>
        <v>0</v>
      </c>
      <c r="BW3" s="270">
        <f>問１!I31</f>
        <v>0</v>
      </c>
      <c r="BX3" s="270">
        <f>問１!J31</f>
        <v>0</v>
      </c>
      <c r="BY3" s="270">
        <f>問１!F32</f>
        <v>0</v>
      </c>
      <c r="BZ3" s="270">
        <f>問１!G32</f>
        <v>0</v>
      </c>
      <c r="CA3" s="270">
        <f>問１!H32</f>
        <v>0</v>
      </c>
      <c r="CB3" s="270">
        <f>問１!I32</f>
        <v>0</v>
      </c>
      <c r="CC3" s="270">
        <f>問１!J32</f>
        <v>0</v>
      </c>
      <c r="CD3" s="270">
        <f>問１!F33</f>
        <v>0</v>
      </c>
      <c r="CE3" s="270">
        <f>問１!G33</f>
        <v>0</v>
      </c>
      <c r="CF3" s="270">
        <f>問１!H33</f>
        <v>0</v>
      </c>
      <c r="CG3" s="270">
        <f>問１!I33</f>
        <v>0</v>
      </c>
      <c r="CH3" s="270">
        <f>問１!J33</f>
        <v>0</v>
      </c>
      <c r="CI3" s="270">
        <f>問１!F34</f>
        <v>0</v>
      </c>
      <c r="CJ3" s="270">
        <f>問１!G34</f>
        <v>0</v>
      </c>
      <c r="CK3" s="270">
        <f>問１!H34</f>
        <v>0</v>
      </c>
      <c r="CL3" s="270">
        <f>問１!I34</f>
        <v>0</v>
      </c>
      <c r="CM3" s="270">
        <f>問１!J34</f>
        <v>0</v>
      </c>
      <c r="CN3" s="270">
        <f>問１!F35</f>
        <v>0</v>
      </c>
      <c r="CO3" s="270">
        <f>問１!G35</f>
        <v>0</v>
      </c>
      <c r="CP3" s="270">
        <f>問１!H35</f>
        <v>0</v>
      </c>
      <c r="CQ3" s="270">
        <f>問１!I35</f>
        <v>0</v>
      </c>
      <c r="CR3" s="270">
        <f>問１!J35</f>
        <v>0</v>
      </c>
      <c r="CS3" s="270">
        <f>問１!F36</f>
        <v>0</v>
      </c>
      <c r="CT3" s="270">
        <f>問１!G36</f>
        <v>0</v>
      </c>
      <c r="CU3" s="270">
        <f>問１!H36</f>
        <v>0</v>
      </c>
      <c r="CV3" s="270">
        <f>問１!I36</f>
        <v>0</v>
      </c>
      <c r="CW3" s="270">
        <f>問１!J36</f>
        <v>0</v>
      </c>
      <c r="CX3" s="270">
        <f>問１!F37</f>
        <v>0</v>
      </c>
      <c r="CY3" s="270">
        <f>問１!G37</f>
        <v>0</v>
      </c>
      <c r="CZ3" s="270">
        <f>問１!H37</f>
        <v>0</v>
      </c>
      <c r="DA3" s="270">
        <f>問１!I37</f>
        <v>0</v>
      </c>
      <c r="DB3" s="270">
        <f>問１!J37</f>
        <v>0</v>
      </c>
      <c r="DC3" s="270">
        <f>'問２，３'!H6</f>
        <v>0</v>
      </c>
      <c r="DD3" s="270">
        <f>'問２，３'!J6</f>
        <v>0</v>
      </c>
      <c r="DE3" s="270">
        <f>'問２，３'!L6</f>
        <v>0</v>
      </c>
      <c r="DF3" s="270">
        <f>'問２，３'!N6</f>
        <v>0</v>
      </c>
      <c r="DG3" s="270">
        <f>'問２，３'!P6</f>
        <v>0</v>
      </c>
      <c r="DH3" s="270">
        <f>'問２，３'!H7</f>
        <v>0</v>
      </c>
      <c r="DI3" s="270">
        <f>'問２，３'!J7</f>
        <v>0</v>
      </c>
      <c r="DJ3" s="270">
        <f>'問２，３'!L7</f>
        <v>0</v>
      </c>
      <c r="DK3" s="270">
        <f>'問２，３'!N7</f>
        <v>0</v>
      </c>
      <c r="DL3" s="270">
        <f>'問２，３'!P7</f>
        <v>0</v>
      </c>
      <c r="DM3" s="270">
        <f>'問２，３'!H8</f>
        <v>0</v>
      </c>
      <c r="DN3" s="270">
        <f>'問２，３'!J8</f>
        <v>0</v>
      </c>
      <c r="DO3" s="270">
        <f>'問２，３'!L8</f>
        <v>0</v>
      </c>
      <c r="DP3" s="270">
        <f>'問２，３'!N8</f>
        <v>0</v>
      </c>
      <c r="DQ3" s="270">
        <f>'問２，３'!P8</f>
        <v>0</v>
      </c>
      <c r="DR3" s="270">
        <f>'問２，３'!H9</f>
        <v>0</v>
      </c>
      <c r="DS3" s="270">
        <f>'問２，３'!J9</f>
        <v>0</v>
      </c>
      <c r="DT3" s="270">
        <f>'問２，３'!L9</f>
        <v>0</v>
      </c>
      <c r="DU3" s="270">
        <f>'問２，３'!N9</f>
        <v>0</v>
      </c>
      <c r="DV3" s="270">
        <f>'問２，３'!P9</f>
        <v>0</v>
      </c>
      <c r="DW3" s="270">
        <f>'問２，３'!H10</f>
        <v>0</v>
      </c>
      <c r="DX3" s="270">
        <f>'問２，３'!J10</f>
        <v>0</v>
      </c>
      <c r="DY3" s="270">
        <f>'問２，３'!L10</f>
        <v>0</v>
      </c>
      <c r="DZ3" s="270">
        <f>'問２，３'!N10</f>
        <v>0</v>
      </c>
      <c r="EA3" s="270">
        <f>'問２，３'!P10</f>
        <v>0</v>
      </c>
      <c r="EB3" s="270">
        <f>'問２，３'!H11</f>
        <v>0</v>
      </c>
      <c r="EC3" s="270">
        <f>'問２，３'!J11</f>
        <v>0</v>
      </c>
      <c r="ED3" s="270">
        <f>'問２，３'!L11</f>
        <v>0</v>
      </c>
      <c r="EE3" s="270">
        <f>'問２，３'!N11</f>
        <v>0</v>
      </c>
      <c r="EF3" s="270">
        <f>'問２，３'!P11</f>
        <v>0</v>
      </c>
      <c r="EG3" s="270">
        <f>'問２，３'!H12</f>
        <v>0</v>
      </c>
      <c r="EH3" s="270">
        <f>'問２，３'!J12</f>
        <v>0</v>
      </c>
      <c r="EI3" s="270">
        <f>'問２，３'!L12</f>
        <v>0</v>
      </c>
      <c r="EJ3" s="270">
        <f>'問２，３'!N12</f>
        <v>0</v>
      </c>
      <c r="EK3" s="270">
        <f>'問２，３'!P12</f>
        <v>0</v>
      </c>
      <c r="EL3" s="270">
        <f>'問２，３'!H20</f>
        <v>0</v>
      </c>
      <c r="EM3" s="270">
        <f>'問２，３'!J20</f>
        <v>0</v>
      </c>
      <c r="EN3" s="270">
        <f>'問２，３'!L20</f>
        <v>0</v>
      </c>
      <c r="EO3" s="270">
        <f>'問２，３'!N20</f>
        <v>0</v>
      </c>
      <c r="EP3" s="270">
        <f>'問２，３'!P20</f>
        <v>0</v>
      </c>
      <c r="EQ3" s="270">
        <f>'問２，３'!H21</f>
        <v>0</v>
      </c>
      <c r="ER3" s="270">
        <f>'問２，３'!J21</f>
        <v>0</v>
      </c>
      <c r="ES3" s="270">
        <f>'問２，３'!L21</f>
        <v>0</v>
      </c>
      <c r="ET3" s="270">
        <f>'問２，３'!N21</f>
        <v>0</v>
      </c>
      <c r="EU3" s="270">
        <f>'問２，３'!P21</f>
        <v>0</v>
      </c>
      <c r="EV3" s="270">
        <f>'問２，３'!H22</f>
        <v>0</v>
      </c>
      <c r="EW3" s="270">
        <f>'問２，３'!J22</f>
        <v>0</v>
      </c>
      <c r="EX3" s="270">
        <f>'問２，３'!L22</f>
        <v>0</v>
      </c>
      <c r="EY3" s="270">
        <f>'問２，３'!N22</f>
        <v>0</v>
      </c>
      <c r="EZ3" s="270">
        <f>'問２，３'!P22</f>
        <v>0</v>
      </c>
      <c r="FA3" s="270">
        <f>'問２，３'!H23</f>
        <v>0</v>
      </c>
      <c r="FB3" s="270">
        <f>'問２，３'!J23</f>
        <v>0</v>
      </c>
      <c r="FC3" s="270">
        <f>'問２，３'!L23</f>
        <v>0</v>
      </c>
      <c r="FD3" s="270">
        <f>'問２，３'!N23</f>
        <v>0</v>
      </c>
      <c r="FE3" s="270">
        <f>'問２，３'!P23</f>
        <v>0</v>
      </c>
      <c r="FF3" s="270">
        <f>'問２，３'!H24</f>
        <v>0</v>
      </c>
      <c r="FG3" s="270">
        <f>'問２，３'!J24</f>
        <v>0</v>
      </c>
      <c r="FH3" s="270">
        <f>'問２，３'!L24</f>
        <v>0</v>
      </c>
      <c r="FI3" s="270">
        <f>'問２，３'!N24</f>
        <v>0</v>
      </c>
      <c r="FJ3" s="270">
        <f>'問２，３'!P24</f>
        <v>0</v>
      </c>
      <c r="FK3" s="270">
        <f>'問２，３'!H25</f>
        <v>0</v>
      </c>
      <c r="FL3" s="270">
        <f>'問２，３'!J25</f>
        <v>0</v>
      </c>
      <c r="FM3" s="270">
        <f>'問２，３'!L25</f>
        <v>0</v>
      </c>
      <c r="FN3" s="270">
        <f>'問２，３'!N25</f>
        <v>0</v>
      </c>
      <c r="FO3" s="270">
        <f>'問２，３'!P25</f>
        <v>0</v>
      </c>
      <c r="FP3" s="270">
        <f>問４!H6</f>
        <v>0</v>
      </c>
      <c r="FQ3" s="270">
        <f>問４!J6</f>
        <v>0</v>
      </c>
      <c r="FR3" s="270">
        <f>問４!L6</f>
        <v>0</v>
      </c>
      <c r="FS3" s="270">
        <f>問４!N6</f>
        <v>0</v>
      </c>
      <c r="FT3" s="270">
        <f>問４!P6</f>
        <v>0</v>
      </c>
      <c r="FU3" s="270">
        <f>問４!H7</f>
        <v>0</v>
      </c>
      <c r="FV3" s="270">
        <f>問４!J7</f>
        <v>0</v>
      </c>
      <c r="FW3" s="270">
        <f>問４!L7</f>
        <v>0</v>
      </c>
      <c r="FX3" s="270">
        <f>問４!N7</f>
        <v>0</v>
      </c>
      <c r="FY3" s="270">
        <f>問４!P7</f>
        <v>0</v>
      </c>
      <c r="FZ3" s="270">
        <f>問４!H8</f>
        <v>0</v>
      </c>
      <c r="GA3" s="270">
        <f>問４!J8</f>
        <v>0</v>
      </c>
      <c r="GB3" s="270">
        <f>問４!L8</f>
        <v>0</v>
      </c>
      <c r="GC3" s="270">
        <f>問４!N8</f>
        <v>0</v>
      </c>
      <c r="GD3" s="270">
        <f>問４!P8</f>
        <v>0</v>
      </c>
      <c r="GE3" s="270">
        <f>問４!H9</f>
        <v>0</v>
      </c>
      <c r="GF3" s="270">
        <f>問４!J9</f>
        <v>0</v>
      </c>
      <c r="GG3" s="270">
        <f>問４!L9</f>
        <v>0</v>
      </c>
      <c r="GH3" s="270">
        <f>問４!N9</f>
        <v>0</v>
      </c>
      <c r="GI3" s="270">
        <f>問４!P9</f>
        <v>0</v>
      </c>
      <c r="GJ3" s="270">
        <f>問４!H10</f>
        <v>0</v>
      </c>
      <c r="GK3" s="270">
        <f>問４!J10</f>
        <v>0</v>
      </c>
      <c r="GL3" s="270">
        <f>問４!L10</f>
        <v>0</v>
      </c>
      <c r="GM3" s="270">
        <f>問４!N10</f>
        <v>0</v>
      </c>
      <c r="GN3" s="270">
        <f>問４!P10</f>
        <v>0</v>
      </c>
      <c r="GO3" s="270">
        <f>問４!H11</f>
        <v>0</v>
      </c>
      <c r="GP3" s="270">
        <f>問４!J11</f>
        <v>0</v>
      </c>
      <c r="GQ3" s="270">
        <f>問４!L11</f>
        <v>0</v>
      </c>
      <c r="GR3" s="270">
        <f>問４!N11</f>
        <v>0</v>
      </c>
      <c r="GS3" s="270">
        <f>問４!P11</f>
        <v>0</v>
      </c>
      <c r="GT3" s="270">
        <f>問４!H12</f>
        <v>0</v>
      </c>
      <c r="GU3" s="270">
        <f>問４!J12</f>
        <v>0</v>
      </c>
      <c r="GV3" s="270">
        <f>問４!L12</f>
        <v>0</v>
      </c>
      <c r="GW3" s="270">
        <f>問４!N12</f>
        <v>0</v>
      </c>
      <c r="GX3" s="270">
        <f>問４!P12</f>
        <v>0</v>
      </c>
      <c r="GY3" s="270">
        <f>問４!H13</f>
        <v>0</v>
      </c>
      <c r="GZ3" s="270">
        <f>問４!J13</f>
        <v>0</v>
      </c>
      <c r="HA3" s="270">
        <f>問４!L13</f>
        <v>0</v>
      </c>
      <c r="HB3" s="270">
        <f>問４!N13</f>
        <v>0</v>
      </c>
      <c r="HC3" s="270">
        <f>問４!P13</f>
        <v>0</v>
      </c>
      <c r="HD3" s="270">
        <f>問４!H14</f>
        <v>0</v>
      </c>
      <c r="HE3" s="270">
        <f>問４!J14</f>
        <v>0</v>
      </c>
      <c r="HF3" s="270">
        <f>問４!L14</f>
        <v>0</v>
      </c>
      <c r="HG3" s="270">
        <f>問４!N14</f>
        <v>0</v>
      </c>
      <c r="HH3" s="270">
        <f>問４!P14</f>
        <v>0</v>
      </c>
      <c r="HI3" s="270">
        <f>問４!H15</f>
        <v>0</v>
      </c>
      <c r="HJ3" s="270">
        <f>問４!J15</f>
        <v>0</v>
      </c>
      <c r="HK3" s="270">
        <f>問４!L15</f>
        <v>0</v>
      </c>
      <c r="HL3" s="270">
        <f>問４!N15</f>
        <v>0</v>
      </c>
      <c r="HM3" s="270">
        <f>問４!P15</f>
        <v>0</v>
      </c>
      <c r="HN3" s="270">
        <f>問４!H16</f>
        <v>0</v>
      </c>
      <c r="HO3" s="270">
        <f>問４!J16</f>
        <v>0</v>
      </c>
      <c r="HP3" s="270">
        <f>問４!L16</f>
        <v>0</v>
      </c>
      <c r="HQ3" s="270">
        <f>問４!N16</f>
        <v>0</v>
      </c>
      <c r="HR3" s="270">
        <f>問４!P16</f>
        <v>0</v>
      </c>
      <c r="HS3" s="270">
        <f>問４!H17</f>
        <v>0</v>
      </c>
      <c r="HT3" s="270">
        <f>問４!J17</f>
        <v>0</v>
      </c>
      <c r="HU3" s="270">
        <f>問４!L17</f>
        <v>0</v>
      </c>
      <c r="HV3" s="270">
        <f>問４!N17</f>
        <v>0</v>
      </c>
      <c r="HW3" s="270">
        <f>問４!P17</f>
        <v>0</v>
      </c>
      <c r="HX3" s="270">
        <f>問４!H18</f>
        <v>0</v>
      </c>
      <c r="HY3" s="270">
        <f>問４!J18</f>
        <v>0</v>
      </c>
      <c r="HZ3" s="270">
        <f>問４!L18</f>
        <v>0</v>
      </c>
      <c r="IA3" s="270">
        <f>問４!N18</f>
        <v>0</v>
      </c>
      <c r="IB3" s="270">
        <f>問４!IP18</f>
        <v>0</v>
      </c>
      <c r="IC3" s="281" t="str">
        <f>IF(問４!E19="","",問４!E19)</f>
        <v/>
      </c>
      <c r="ID3" s="270">
        <f>問４!IH19</f>
        <v>0</v>
      </c>
      <c r="IE3" s="270">
        <f>問４!IJ19</f>
        <v>0</v>
      </c>
      <c r="IF3" s="270">
        <f>問４!IL19</f>
        <v>0</v>
      </c>
      <c r="IG3" s="270">
        <f>問４!IN19</f>
        <v>0</v>
      </c>
      <c r="IH3" s="270">
        <f>問４!IP19</f>
        <v>0</v>
      </c>
      <c r="II3" s="281" t="str">
        <f>IF(問４!E20="","",問４!E20)</f>
        <v/>
      </c>
      <c r="IJ3" s="270">
        <f>問４!IH20</f>
        <v>0</v>
      </c>
      <c r="IK3" s="270">
        <f>問４!IJ20</f>
        <v>0</v>
      </c>
      <c r="IL3" s="270">
        <f>問４!IL20</f>
        <v>0</v>
      </c>
      <c r="IM3" s="270">
        <f>問４!IN20</f>
        <v>0</v>
      </c>
      <c r="IN3" s="270">
        <f>問４!IP20</f>
        <v>0</v>
      </c>
      <c r="IO3" s="281" t="str">
        <f>IF(問４!E21="","",問４!E21)</f>
        <v/>
      </c>
      <c r="IP3" s="270">
        <f>問４!IH21</f>
        <v>0</v>
      </c>
      <c r="IQ3" s="270">
        <f>問４!IJ21</f>
        <v>0</v>
      </c>
      <c r="IR3" s="270">
        <f>問４!IL21</f>
        <v>0</v>
      </c>
      <c r="IS3" s="270">
        <f>問４!IN21</f>
        <v>0</v>
      </c>
      <c r="IT3" s="270">
        <f>問４!IP21</f>
        <v>0</v>
      </c>
      <c r="IU3" s="281" t="str">
        <f>IF(問５!L5="","",問５!L5)</f>
        <v/>
      </c>
    </row>
    <row r="7" spans="1:255" x14ac:dyDescent="0.15">
      <c r="B7" s="270">
        <v>1</v>
      </c>
      <c r="C7" s="270">
        <v>2</v>
      </c>
      <c r="D7" s="270">
        <v>3</v>
      </c>
      <c r="E7" s="270">
        <v>4</v>
      </c>
      <c r="F7" s="270">
        <v>5</v>
      </c>
      <c r="G7" s="270">
        <v>6</v>
      </c>
      <c r="H7" s="270">
        <v>7</v>
      </c>
      <c r="I7" s="270">
        <v>8</v>
      </c>
      <c r="J7" s="270">
        <v>9</v>
      </c>
      <c r="K7" s="270">
        <v>10</v>
      </c>
      <c r="L7" s="270">
        <v>11</v>
      </c>
      <c r="M7" s="270">
        <v>12</v>
      </c>
      <c r="N7" s="270">
        <v>13</v>
      </c>
      <c r="O7" s="270">
        <v>14</v>
      </c>
      <c r="P7" s="270">
        <v>15</v>
      </c>
      <c r="Q7" s="270">
        <v>16</v>
      </c>
      <c r="R7" s="270">
        <v>17</v>
      </c>
      <c r="S7" s="270">
        <v>18</v>
      </c>
      <c r="T7" s="270">
        <v>19</v>
      </c>
      <c r="U7" s="270">
        <v>20</v>
      </c>
      <c r="V7" s="270">
        <v>21</v>
      </c>
      <c r="W7" s="270">
        <v>22</v>
      </c>
      <c r="X7" s="270">
        <v>23</v>
      </c>
      <c r="Y7" s="270">
        <v>24</v>
      </c>
      <c r="Z7" s="270">
        <v>25</v>
      </c>
      <c r="AA7" s="270">
        <v>26</v>
      </c>
      <c r="AB7" s="270">
        <v>27</v>
      </c>
      <c r="AC7" s="270">
        <v>28</v>
      </c>
      <c r="AD7" s="270">
        <v>29</v>
      </c>
      <c r="AE7" s="270">
        <v>30</v>
      </c>
      <c r="AF7" s="270">
        <v>31</v>
      </c>
      <c r="AG7" s="270">
        <v>32</v>
      </c>
      <c r="AH7" s="270">
        <v>33</v>
      </c>
      <c r="AI7" s="270">
        <v>34</v>
      </c>
      <c r="AJ7" s="270">
        <v>35</v>
      </c>
      <c r="AK7" s="338">
        <v>36</v>
      </c>
      <c r="AL7" s="338">
        <v>37</v>
      </c>
      <c r="AM7" s="338">
        <v>38</v>
      </c>
      <c r="AN7" s="338">
        <v>39</v>
      </c>
      <c r="AO7" s="338">
        <v>40</v>
      </c>
      <c r="AP7" s="338">
        <v>41</v>
      </c>
      <c r="AQ7" s="338">
        <v>42</v>
      </c>
      <c r="AR7" s="338">
        <v>43</v>
      </c>
      <c r="AS7" s="338">
        <v>44</v>
      </c>
      <c r="AT7" s="338">
        <v>45</v>
      </c>
      <c r="AU7" s="338">
        <v>46</v>
      </c>
      <c r="AV7" s="338">
        <v>47</v>
      </c>
      <c r="AW7" s="338">
        <v>48</v>
      </c>
      <c r="AX7" s="338">
        <v>49</v>
      </c>
      <c r="AY7" s="338">
        <v>50</v>
      </c>
      <c r="AZ7" s="338">
        <v>51</v>
      </c>
      <c r="BA7" s="338">
        <v>52</v>
      </c>
      <c r="BB7" s="338">
        <v>53</v>
      </c>
      <c r="BC7" s="338">
        <v>54</v>
      </c>
      <c r="BD7" s="338">
        <v>55</v>
      </c>
      <c r="BE7" s="270">
        <v>56</v>
      </c>
      <c r="BF7" s="270">
        <v>57</v>
      </c>
      <c r="BG7" s="270">
        <v>58</v>
      </c>
      <c r="BH7" s="270">
        <v>59</v>
      </c>
      <c r="BI7" s="270">
        <v>60</v>
      </c>
      <c r="BJ7" s="270">
        <v>61</v>
      </c>
      <c r="BK7" s="270">
        <v>62</v>
      </c>
      <c r="BL7" s="270">
        <v>63</v>
      </c>
      <c r="BM7" s="270">
        <v>64</v>
      </c>
      <c r="BN7" s="270">
        <v>65</v>
      </c>
      <c r="BO7" s="270">
        <v>66</v>
      </c>
      <c r="BP7" s="270">
        <v>67</v>
      </c>
      <c r="BQ7" s="270">
        <v>68</v>
      </c>
      <c r="BR7" s="270">
        <v>69</v>
      </c>
      <c r="BS7" s="270">
        <v>70</v>
      </c>
      <c r="BT7" s="270">
        <v>71</v>
      </c>
      <c r="BU7" s="270">
        <v>72</v>
      </c>
      <c r="BV7" s="270">
        <v>73</v>
      </c>
      <c r="BW7" s="270">
        <v>74</v>
      </c>
      <c r="BX7" s="270">
        <v>75</v>
      </c>
      <c r="BY7" s="338">
        <v>76</v>
      </c>
      <c r="BZ7" s="338">
        <v>77</v>
      </c>
      <c r="CA7" s="338">
        <v>78</v>
      </c>
      <c r="CB7" s="338">
        <v>79</v>
      </c>
      <c r="CC7" s="338">
        <v>80</v>
      </c>
      <c r="CD7" s="338">
        <v>81</v>
      </c>
      <c r="CE7" s="338">
        <v>82</v>
      </c>
      <c r="CF7" s="338">
        <v>83</v>
      </c>
      <c r="CG7" s="338">
        <v>84</v>
      </c>
      <c r="CH7" s="338">
        <v>85</v>
      </c>
      <c r="CI7" s="338">
        <v>86</v>
      </c>
      <c r="CJ7" s="338">
        <v>87</v>
      </c>
      <c r="CK7" s="338">
        <v>88</v>
      </c>
      <c r="CL7" s="338">
        <v>89</v>
      </c>
      <c r="CM7" s="338">
        <v>90</v>
      </c>
      <c r="CN7" s="338">
        <v>91</v>
      </c>
      <c r="CO7" s="338">
        <v>92</v>
      </c>
      <c r="CP7" s="338">
        <v>93</v>
      </c>
      <c r="CQ7" s="338">
        <v>94</v>
      </c>
      <c r="CR7" s="338">
        <v>95</v>
      </c>
      <c r="CS7" s="270">
        <v>96</v>
      </c>
      <c r="CT7" s="270">
        <v>97</v>
      </c>
      <c r="CU7" s="270">
        <v>98</v>
      </c>
      <c r="CV7" s="270">
        <v>99</v>
      </c>
      <c r="CW7" s="270">
        <v>100</v>
      </c>
      <c r="CX7" s="270">
        <v>101</v>
      </c>
      <c r="CY7" s="270">
        <v>102</v>
      </c>
      <c r="CZ7" s="270">
        <v>103</v>
      </c>
      <c r="DA7" s="270">
        <v>104</v>
      </c>
      <c r="DB7" s="270">
        <v>105</v>
      </c>
      <c r="DC7" s="270">
        <v>106</v>
      </c>
      <c r="DD7" s="270">
        <v>107</v>
      </c>
      <c r="DE7" s="270">
        <v>108</v>
      </c>
      <c r="DF7" s="270">
        <v>109</v>
      </c>
      <c r="DG7" s="270">
        <v>110</v>
      </c>
      <c r="DH7" s="270">
        <v>111</v>
      </c>
      <c r="DI7" s="270">
        <v>112</v>
      </c>
      <c r="DJ7" s="270">
        <v>113</v>
      </c>
      <c r="DK7" s="270">
        <v>114</v>
      </c>
      <c r="DL7" s="270">
        <v>115</v>
      </c>
      <c r="DM7" s="270">
        <v>116</v>
      </c>
      <c r="DN7" s="270">
        <v>117</v>
      </c>
      <c r="DO7" s="270">
        <v>118</v>
      </c>
      <c r="DP7" s="270">
        <v>119</v>
      </c>
      <c r="DQ7" s="270">
        <v>120</v>
      </c>
      <c r="DR7" s="270">
        <v>121</v>
      </c>
      <c r="DS7" s="270">
        <v>122</v>
      </c>
      <c r="DT7" s="270">
        <v>123</v>
      </c>
      <c r="DU7" s="270">
        <v>124</v>
      </c>
      <c r="DV7" s="270">
        <v>125</v>
      </c>
      <c r="DW7" s="270">
        <v>126</v>
      </c>
      <c r="DX7" s="270">
        <v>127</v>
      </c>
      <c r="DY7" s="270">
        <v>128</v>
      </c>
      <c r="DZ7" s="270">
        <v>129</v>
      </c>
      <c r="EA7" s="270">
        <v>130</v>
      </c>
      <c r="EB7" s="270">
        <v>131</v>
      </c>
      <c r="EC7" s="270">
        <v>132</v>
      </c>
      <c r="ED7" s="270">
        <v>133</v>
      </c>
      <c r="EE7" s="270">
        <v>134</v>
      </c>
      <c r="EF7" s="270">
        <v>135</v>
      </c>
      <c r="EG7" s="270">
        <v>136</v>
      </c>
      <c r="EH7" s="270">
        <v>137</v>
      </c>
      <c r="EI7" s="270">
        <v>138</v>
      </c>
      <c r="EJ7" s="270">
        <v>139</v>
      </c>
      <c r="EK7" s="270">
        <v>140</v>
      </c>
      <c r="EL7" s="270">
        <v>141</v>
      </c>
      <c r="EM7" s="270">
        <v>142</v>
      </c>
      <c r="EN7" s="270">
        <v>143</v>
      </c>
      <c r="EO7" s="270">
        <v>144</v>
      </c>
      <c r="EP7" s="270">
        <v>145</v>
      </c>
      <c r="EQ7" s="270">
        <v>146</v>
      </c>
      <c r="ER7" s="270">
        <v>147</v>
      </c>
      <c r="ES7" s="270">
        <v>148</v>
      </c>
      <c r="ET7" s="270">
        <v>149</v>
      </c>
      <c r="EU7" s="270">
        <v>150</v>
      </c>
      <c r="EV7" s="270">
        <v>151</v>
      </c>
      <c r="EW7" s="270">
        <v>152</v>
      </c>
      <c r="EX7" s="270">
        <v>153</v>
      </c>
      <c r="EY7" s="270">
        <v>154</v>
      </c>
      <c r="EZ7" s="270">
        <v>155</v>
      </c>
      <c r="FA7" s="270">
        <v>156</v>
      </c>
      <c r="FB7" s="270">
        <v>157</v>
      </c>
      <c r="FC7" s="270">
        <v>158</v>
      </c>
      <c r="FD7" s="270">
        <v>159</v>
      </c>
      <c r="FE7" s="270">
        <v>160</v>
      </c>
      <c r="FF7" s="270">
        <v>161</v>
      </c>
      <c r="FG7" s="270">
        <v>162</v>
      </c>
      <c r="FH7" s="270">
        <v>163</v>
      </c>
      <c r="FI7" s="270">
        <v>164</v>
      </c>
      <c r="FJ7" s="270">
        <v>165</v>
      </c>
      <c r="FK7" s="270">
        <v>166</v>
      </c>
      <c r="FL7" s="270">
        <v>167</v>
      </c>
      <c r="FM7" s="270">
        <v>168</v>
      </c>
      <c r="FN7" s="270">
        <v>169</v>
      </c>
      <c r="FO7" s="270">
        <v>170</v>
      </c>
      <c r="FP7" s="270">
        <v>171</v>
      </c>
      <c r="FQ7" s="270">
        <v>172</v>
      </c>
      <c r="FR7" s="270">
        <v>173</v>
      </c>
      <c r="FS7" s="270">
        <v>174</v>
      </c>
      <c r="FT7" s="270">
        <v>175</v>
      </c>
      <c r="FU7" s="270">
        <v>176</v>
      </c>
      <c r="FV7" s="270">
        <v>177</v>
      </c>
      <c r="FW7" s="270">
        <v>178</v>
      </c>
      <c r="FX7" s="270">
        <v>179</v>
      </c>
      <c r="FY7" s="270">
        <v>180</v>
      </c>
      <c r="FZ7" s="270">
        <v>181</v>
      </c>
      <c r="GA7" s="270">
        <v>182</v>
      </c>
      <c r="GB7" s="270">
        <v>183</v>
      </c>
      <c r="GC7" s="270">
        <v>184</v>
      </c>
      <c r="GD7" s="270">
        <v>185</v>
      </c>
      <c r="GE7" s="270">
        <v>186</v>
      </c>
      <c r="GF7" s="270">
        <v>187</v>
      </c>
      <c r="GG7" s="270">
        <v>188</v>
      </c>
      <c r="GH7" s="270">
        <v>189</v>
      </c>
      <c r="GI7" s="270">
        <v>190</v>
      </c>
      <c r="GJ7" s="270">
        <v>191</v>
      </c>
      <c r="GK7" s="270">
        <v>192</v>
      </c>
      <c r="GL7" s="270">
        <v>193</v>
      </c>
      <c r="GM7" s="270">
        <v>194</v>
      </c>
      <c r="GN7" s="270">
        <v>195</v>
      </c>
      <c r="GO7" s="270">
        <v>196</v>
      </c>
      <c r="GP7" s="270">
        <v>197</v>
      </c>
      <c r="GQ7" s="270">
        <v>198</v>
      </c>
      <c r="GR7" s="270">
        <v>199</v>
      </c>
      <c r="GS7" s="270">
        <v>200</v>
      </c>
      <c r="GT7" s="270">
        <v>201</v>
      </c>
      <c r="GU7" s="270">
        <v>202</v>
      </c>
      <c r="GV7" s="270">
        <v>203</v>
      </c>
      <c r="GW7" s="270">
        <v>204</v>
      </c>
      <c r="GX7" s="270">
        <v>205</v>
      </c>
      <c r="GY7" s="270">
        <v>206</v>
      </c>
      <c r="GZ7" s="270">
        <v>207</v>
      </c>
      <c r="HA7" s="270">
        <v>208</v>
      </c>
      <c r="HB7" s="270">
        <v>209</v>
      </c>
      <c r="HC7" s="270">
        <v>210</v>
      </c>
      <c r="HD7" s="270">
        <v>211</v>
      </c>
      <c r="HE7" s="270">
        <v>212</v>
      </c>
      <c r="HF7" s="270">
        <v>213</v>
      </c>
      <c r="HG7" s="270">
        <v>214</v>
      </c>
      <c r="HH7" s="270">
        <v>215</v>
      </c>
      <c r="HI7" s="270">
        <v>216</v>
      </c>
      <c r="HJ7" s="270">
        <v>217</v>
      </c>
      <c r="HK7" s="270">
        <v>218</v>
      </c>
      <c r="HL7" s="270">
        <v>219</v>
      </c>
      <c r="HM7" s="270">
        <v>220</v>
      </c>
      <c r="HN7" s="270">
        <v>221</v>
      </c>
      <c r="HO7" s="270">
        <v>222</v>
      </c>
      <c r="HP7" s="270">
        <v>223</v>
      </c>
      <c r="HQ7" s="270">
        <v>224</v>
      </c>
      <c r="HR7" s="270">
        <v>225</v>
      </c>
      <c r="HS7" s="270">
        <v>226</v>
      </c>
      <c r="HT7" s="270">
        <v>227</v>
      </c>
      <c r="HU7" s="270">
        <v>228</v>
      </c>
      <c r="HV7" s="270">
        <v>229</v>
      </c>
      <c r="HW7" s="270">
        <v>230</v>
      </c>
      <c r="HX7" s="270">
        <v>231</v>
      </c>
      <c r="HY7" s="270">
        <v>232</v>
      </c>
      <c r="HZ7" s="270">
        <v>233</v>
      </c>
      <c r="IA7" s="270">
        <v>234</v>
      </c>
      <c r="IB7" s="270">
        <v>235</v>
      </c>
      <c r="IC7" s="270">
        <v>236</v>
      </c>
      <c r="ID7" s="270">
        <v>237</v>
      </c>
      <c r="IE7" s="270">
        <v>238</v>
      </c>
      <c r="IF7" s="270">
        <v>239</v>
      </c>
      <c r="IG7" s="270">
        <v>240</v>
      </c>
      <c r="IH7" s="270">
        <v>241</v>
      </c>
      <c r="II7" s="270">
        <v>242</v>
      </c>
      <c r="IJ7" s="270">
        <v>243</v>
      </c>
      <c r="IK7" s="270">
        <v>244</v>
      </c>
      <c r="IL7" s="270">
        <v>245</v>
      </c>
      <c r="IM7" s="270">
        <v>246</v>
      </c>
      <c r="IN7" s="270">
        <v>247</v>
      </c>
      <c r="IO7" s="270">
        <v>248</v>
      </c>
      <c r="IP7" s="270">
        <v>249</v>
      </c>
      <c r="IQ7" s="270">
        <v>250</v>
      </c>
      <c r="IR7" s="270">
        <v>251</v>
      </c>
      <c r="IS7" s="270">
        <v>252</v>
      </c>
      <c r="IT7" s="270">
        <v>253</v>
      </c>
      <c r="IU7" s="270">
        <v>254</v>
      </c>
    </row>
    <row r="8" spans="1:255" s="289" customFormat="1" ht="111" customHeight="1" x14ac:dyDescent="0.15">
      <c r="B8" s="289" t="s">
        <v>512</v>
      </c>
      <c r="C8" s="289" t="s">
        <v>513</v>
      </c>
      <c r="D8" s="289" t="s">
        <v>514</v>
      </c>
      <c r="E8" s="289" t="s">
        <v>671</v>
      </c>
      <c r="F8" s="289" t="s">
        <v>515</v>
      </c>
      <c r="G8" s="289" t="s">
        <v>516</v>
      </c>
      <c r="H8" s="289" t="s">
        <v>517</v>
      </c>
      <c r="I8" s="289" t="s">
        <v>518</v>
      </c>
      <c r="J8" s="289" t="s">
        <v>519</v>
      </c>
      <c r="K8" s="289" t="s">
        <v>520</v>
      </c>
      <c r="L8" s="289" t="s">
        <v>521</v>
      </c>
      <c r="M8" s="289" t="s">
        <v>522</v>
      </c>
      <c r="N8" s="289" t="s">
        <v>523</v>
      </c>
      <c r="O8" s="289" t="s">
        <v>524</v>
      </c>
      <c r="P8" s="289" t="s">
        <v>525</v>
      </c>
      <c r="Q8" s="289" t="s">
        <v>526</v>
      </c>
      <c r="R8" s="289" t="s">
        <v>527</v>
      </c>
      <c r="S8" s="289" t="s">
        <v>528</v>
      </c>
      <c r="T8" s="289" t="s">
        <v>529</v>
      </c>
      <c r="U8" s="289" t="s">
        <v>530</v>
      </c>
      <c r="V8" s="289" t="s">
        <v>531</v>
      </c>
      <c r="W8" s="289" t="s">
        <v>532</v>
      </c>
      <c r="X8" s="289" t="s">
        <v>533</v>
      </c>
      <c r="Y8" s="289" t="s">
        <v>534</v>
      </c>
      <c r="Z8" s="289" t="s">
        <v>535</v>
      </c>
      <c r="AA8" s="289" t="s">
        <v>536</v>
      </c>
      <c r="AB8" s="289" t="s">
        <v>537</v>
      </c>
      <c r="AC8" s="289" t="s">
        <v>538</v>
      </c>
      <c r="AD8" s="289" t="s">
        <v>539</v>
      </c>
      <c r="AE8" s="289" t="s">
        <v>540</v>
      </c>
      <c r="AF8" s="289" t="s">
        <v>541</v>
      </c>
      <c r="AG8" s="289" t="s">
        <v>542</v>
      </c>
      <c r="AH8" s="289" t="s">
        <v>543</v>
      </c>
      <c r="AI8" s="289" t="s">
        <v>544</v>
      </c>
      <c r="AJ8" s="289" t="s">
        <v>545</v>
      </c>
      <c r="AK8" s="289" t="s">
        <v>1281</v>
      </c>
      <c r="AL8" s="289" t="s">
        <v>1282</v>
      </c>
      <c r="AM8" s="289" t="s">
        <v>1283</v>
      </c>
      <c r="AN8" s="289" t="s">
        <v>1284</v>
      </c>
      <c r="AO8" s="289" t="s">
        <v>1285</v>
      </c>
      <c r="AP8" s="289" t="s">
        <v>1286</v>
      </c>
      <c r="AQ8" s="289" t="s">
        <v>1287</v>
      </c>
      <c r="AR8" s="289" t="s">
        <v>1288</v>
      </c>
      <c r="AS8" s="289" t="s">
        <v>1289</v>
      </c>
      <c r="AT8" s="289" t="s">
        <v>1290</v>
      </c>
      <c r="AU8" s="289" t="s">
        <v>1291</v>
      </c>
      <c r="AV8" s="289" t="s">
        <v>1292</v>
      </c>
      <c r="AW8" s="289" t="s">
        <v>1293</v>
      </c>
      <c r="AX8" s="289" t="s">
        <v>1294</v>
      </c>
      <c r="AY8" s="289" t="s">
        <v>1295</v>
      </c>
      <c r="AZ8" s="289" t="s">
        <v>1296</v>
      </c>
      <c r="BA8" s="289" t="s">
        <v>1297</v>
      </c>
      <c r="BB8" s="289" t="s">
        <v>1298</v>
      </c>
      <c r="BC8" s="289" t="s">
        <v>1299</v>
      </c>
      <c r="BD8" s="289" t="s">
        <v>1300</v>
      </c>
      <c r="BE8" s="289" t="s">
        <v>546</v>
      </c>
      <c r="BF8" s="289" t="s">
        <v>547</v>
      </c>
      <c r="BG8" s="289" t="s">
        <v>548</v>
      </c>
      <c r="BH8" s="289" t="s">
        <v>549</v>
      </c>
      <c r="BI8" s="289" t="s">
        <v>550</v>
      </c>
      <c r="BJ8" s="289" t="s">
        <v>551</v>
      </c>
      <c r="BK8" s="289" t="s">
        <v>552</v>
      </c>
      <c r="BL8" s="289" t="s">
        <v>553</v>
      </c>
      <c r="BM8" s="289" t="s">
        <v>554</v>
      </c>
      <c r="BN8" s="289" t="s">
        <v>555</v>
      </c>
      <c r="BO8" s="289" t="s">
        <v>556</v>
      </c>
      <c r="BP8" s="289" t="s">
        <v>557</v>
      </c>
      <c r="BQ8" s="289" t="s">
        <v>558</v>
      </c>
      <c r="BR8" s="289" t="s">
        <v>559</v>
      </c>
      <c r="BS8" s="289" t="s">
        <v>560</v>
      </c>
      <c r="BT8" s="289" t="s">
        <v>561</v>
      </c>
      <c r="BU8" s="289" t="s">
        <v>562</v>
      </c>
      <c r="BV8" s="289" t="s">
        <v>563</v>
      </c>
      <c r="BW8" s="289" t="s">
        <v>564</v>
      </c>
      <c r="BX8" s="289" t="s">
        <v>565</v>
      </c>
      <c r="BY8" s="289" t="s">
        <v>1301</v>
      </c>
      <c r="BZ8" s="289" t="s">
        <v>1302</v>
      </c>
      <c r="CA8" s="289" t="s">
        <v>1303</v>
      </c>
      <c r="CB8" s="289" t="s">
        <v>1304</v>
      </c>
      <c r="CC8" s="289" t="s">
        <v>1305</v>
      </c>
      <c r="CD8" s="289" t="s">
        <v>1306</v>
      </c>
      <c r="CE8" s="289" t="s">
        <v>1307</v>
      </c>
      <c r="CF8" s="289" t="s">
        <v>1308</v>
      </c>
      <c r="CG8" s="289" t="s">
        <v>1309</v>
      </c>
      <c r="CH8" s="289" t="s">
        <v>1310</v>
      </c>
      <c r="CI8" s="289" t="s">
        <v>1311</v>
      </c>
      <c r="CJ8" s="289" t="s">
        <v>1312</v>
      </c>
      <c r="CK8" s="289" t="s">
        <v>1313</v>
      </c>
      <c r="CL8" s="289" t="s">
        <v>1314</v>
      </c>
      <c r="CM8" s="289" t="s">
        <v>1315</v>
      </c>
      <c r="CN8" s="289" t="s">
        <v>1316</v>
      </c>
      <c r="CO8" s="289" t="s">
        <v>1317</v>
      </c>
      <c r="CP8" s="289" t="s">
        <v>1318</v>
      </c>
      <c r="CQ8" s="289" t="s">
        <v>1319</v>
      </c>
      <c r="CR8" s="289" t="s">
        <v>1320</v>
      </c>
      <c r="CS8" s="289" t="s">
        <v>566</v>
      </c>
      <c r="CT8" s="289" t="s">
        <v>567</v>
      </c>
      <c r="CU8" s="289" t="s">
        <v>568</v>
      </c>
      <c r="CV8" s="289" t="s">
        <v>569</v>
      </c>
      <c r="CW8" s="289" t="s">
        <v>570</v>
      </c>
      <c r="CX8" s="289" t="s">
        <v>571</v>
      </c>
      <c r="CY8" s="289" t="s">
        <v>572</v>
      </c>
      <c r="CZ8" s="289" t="s">
        <v>573</v>
      </c>
      <c r="DA8" s="289" t="s">
        <v>574</v>
      </c>
      <c r="DB8" s="289" t="s">
        <v>575</v>
      </c>
      <c r="DC8" s="289" t="s">
        <v>576</v>
      </c>
      <c r="DD8" s="289" t="s">
        <v>577</v>
      </c>
      <c r="DE8" s="289" t="s">
        <v>578</v>
      </c>
      <c r="DF8" s="289" t="s">
        <v>579</v>
      </c>
      <c r="DG8" s="289" t="s">
        <v>580</v>
      </c>
      <c r="DH8" s="289" t="s">
        <v>581</v>
      </c>
      <c r="DI8" s="289" t="s">
        <v>582</v>
      </c>
      <c r="DJ8" s="289" t="s">
        <v>583</v>
      </c>
      <c r="DK8" s="289" t="s">
        <v>584</v>
      </c>
      <c r="DL8" s="289" t="s">
        <v>585</v>
      </c>
      <c r="DM8" s="289" t="s">
        <v>586</v>
      </c>
      <c r="DN8" s="289" t="s">
        <v>587</v>
      </c>
      <c r="DO8" s="289" t="s">
        <v>588</v>
      </c>
      <c r="DP8" s="289" t="s">
        <v>589</v>
      </c>
      <c r="DQ8" s="289" t="s">
        <v>590</v>
      </c>
      <c r="DR8" s="289" t="s">
        <v>591</v>
      </c>
      <c r="DS8" s="289" t="s">
        <v>592</v>
      </c>
      <c r="DT8" s="289" t="s">
        <v>593</v>
      </c>
      <c r="DU8" s="289" t="s">
        <v>594</v>
      </c>
      <c r="DV8" s="289" t="s">
        <v>595</v>
      </c>
      <c r="DW8" s="289" t="s">
        <v>596</v>
      </c>
      <c r="DX8" s="289" t="s">
        <v>597</v>
      </c>
      <c r="DY8" s="289" t="s">
        <v>598</v>
      </c>
      <c r="DZ8" s="289" t="s">
        <v>599</v>
      </c>
      <c r="EA8" s="289" t="s">
        <v>600</v>
      </c>
      <c r="EB8" s="289" t="s">
        <v>601</v>
      </c>
      <c r="EC8" s="289" t="s">
        <v>602</v>
      </c>
      <c r="ED8" s="289" t="s">
        <v>603</v>
      </c>
      <c r="EE8" s="289" t="s">
        <v>604</v>
      </c>
      <c r="EF8" s="289" t="s">
        <v>605</v>
      </c>
      <c r="EG8" s="289" t="s">
        <v>606</v>
      </c>
      <c r="EH8" s="289" t="s">
        <v>607</v>
      </c>
      <c r="EI8" s="289" t="s">
        <v>608</v>
      </c>
      <c r="EJ8" s="289" t="s">
        <v>609</v>
      </c>
      <c r="EK8" s="289" t="s">
        <v>610</v>
      </c>
      <c r="EL8" s="289" t="s">
        <v>611</v>
      </c>
      <c r="EM8" s="289" t="s">
        <v>612</v>
      </c>
      <c r="EN8" s="289" t="s">
        <v>613</v>
      </c>
      <c r="EO8" s="289" t="s">
        <v>614</v>
      </c>
      <c r="EP8" s="289" t="s">
        <v>615</v>
      </c>
      <c r="EQ8" s="289" t="s">
        <v>616</v>
      </c>
      <c r="ER8" s="289" t="s">
        <v>617</v>
      </c>
      <c r="ES8" s="289" t="s">
        <v>618</v>
      </c>
      <c r="ET8" s="289" t="s">
        <v>619</v>
      </c>
      <c r="EU8" s="289" t="s">
        <v>620</v>
      </c>
      <c r="EV8" s="289" t="s">
        <v>621</v>
      </c>
      <c r="EW8" s="289" t="s">
        <v>622</v>
      </c>
      <c r="EX8" s="289" t="s">
        <v>623</v>
      </c>
      <c r="EY8" s="289" t="s">
        <v>624</v>
      </c>
      <c r="EZ8" s="289" t="s">
        <v>625</v>
      </c>
      <c r="FA8" s="289" t="s">
        <v>626</v>
      </c>
      <c r="FB8" s="289" t="s">
        <v>627</v>
      </c>
      <c r="FC8" s="289" t="s">
        <v>628</v>
      </c>
      <c r="FD8" s="289" t="s">
        <v>629</v>
      </c>
      <c r="FE8" s="289" t="s">
        <v>630</v>
      </c>
      <c r="FF8" s="289" t="s">
        <v>631</v>
      </c>
      <c r="FG8" s="289" t="s">
        <v>632</v>
      </c>
      <c r="FH8" s="289" t="s">
        <v>633</v>
      </c>
      <c r="FI8" s="289" t="s">
        <v>634</v>
      </c>
      <c r="FJ8" s="289" t="s">
        <v>635</v>
      </c>
      <c r="FK8" s="289" t="s">
        <v>636</v>
      </c>
      <c r="FL8" s="289" t="s">
        <v>637</v>
      </c>
      <c r="FM8" s="289" t="s">
        <v>638</v>
      </c>
      <c r="FN8" s="289" t="s">
        <v>639</v>
      </c>
      <c r="FO8" s="289" t="s">
        <v>640</v>
      </c>
      <c r="FP8" s="289" t="s">
        <v>641</v>
      </c>
      <c r="FQ8" s="289" t="s">
        <v>642</v>
      </c>
      <c r="FR8" s="289" t="s">
        <v>643</v>
      </c>
      <c r="FS8" s="289" t="s">
        <v>644</v>
      </c>
      <c r="FT8" s="289" t="s">
        <v>645</v>
      </c>
      <c r="FU8" s="289" t="s">
        <v>646</v>
      </c>
      <c r="FV8" s="289" t="s">
        <v>647</v>
      </c>
      <c r="FW8" s="289" t="s">
        <v>648</v>
      </c>
      <c r="FX8" s="289" t="s">
        <v>649</v>
      </c>
      <c r="FY8" s="289" t="s">
        <v>650</v>
      </c>
      <c r="FZ8" s="289" t="s">
        <v>651</v>
      </c>
      <c r="GA8" s="289" t="s">
        <v>652</v>
      </c>
      <c r="GB8" s="289" t="s">
        <v>653</v>
      </c>
      <c r="GC8" s="289" t="s">
        <v>654</v>
      </c>
      <c r="GD8" s="289" t="s">
        <v>655</v>
      </c>
      <c r="GE8" s="289" t="s">
        <v>656</v>
      </c>
      <c r="GF8" s="289" t="s">
        <v>657</v>
      </c>
      <c r="GG8" s="289" t="s">
        <v>658</v>
      </c>
      <c r="GH8" s="289" t="s">
        <v>659</v>
      </c>
      <c r="GI8" s="289" t="s">
        <v>660</v>
      </c>
      <c r="GJ8" s="289" t="s">
        <v>661</v>
      </c>
      <c r="GK8" s="289" t="s">
        <v>662</v>
      </c>
      <c r="GL8" s="289" t="s">
        <v>663</v>
      </c>
      <c r="GM8" s="289" t="s">
        <v>664</v>
      </c>
      <c r="GN8" s="289" t="s">
        <v>665</v>
      </c>
      <c r="GO8" s="289" t="s">
        <v>666</v>
      </c>
      <c r="GP8" s="289" t="s">
        <v>667</v>
      </c>
      <c r="GQ8" s="289" t="s">
        <v>668</v>
      </c>
      <c r="GR8" s="289" t="s">
        <v>669</v>
      </c>
      <c r="GS8" s="289" t="s">
        <v>670</v>
      </c>
      <c r="GT8" s="289" t="s">
        <v>672</v>
      </c>
      <c r="GU8" s="289" t="s">
        <v>673</v>
      </c>
      <c r="GV8" s="289" t="s">
        <v>674</v>
      </c>
      <c r="GW8" s="289" t="s">
        <v>675</v>
      </c>
      <c r="GX8" s="289" t="s">
        <v>676</v>
      </c>
      <c r="GY8" s="289" t="s">
        <v>677</v>
      </c>
      <c r="GZ8" s="289" t="s">
        <v>678</v>
      </c>
      <c r="HA8" s="289" t="s">
        <v>679</v>
      </c>
      <c r="HB8" s="289" t="s">
        <v>680</v>
      </c>
      <c r="HC8" s="289" t="s">
        <v>681</v>
      </c>
      <c r="HD8" s="289" t="s">
        <v>682</v>
      </c>
      <c r="HE8" s="289" t="s">
        <v>683</v>
      </c>
      <c r="HF8" s="289" t="s">
        <v>684</v>
      </c>
      <c r="HG8" s="289" t="s">
        <v>685</v>
      </c>
      <c r="HH8" s="289" t="s">
        <v>686</v>
      </c>
      <c r="HI8" s="289" t="s">
        <v>687</v>
      </c>
      <c r="HJ8" s="289" t="s">
        <v>688</v>
      </c>
      <c r="HK8" s="289" t="s">
        <v>689</v>
      </c>
      <c r="HL8" s="289" t="s">
        <v>690</v>
      </c>
      <c r="HM8" s="289" t="s">
        <v>691</v>
      </c>
      <c r="HN8" s="289" t="s">
        <v>692</v>
      </c>
      <c r="HO8" s="289" t="s">
        <v>693</v>
      </c>
      <c r="HP8" s="289" t="s">
        <v>694</v>
      </c>
      <c r="HQ8" s="289" t="s">
        <v>695</v>
      </c>
      <c r="HR8" s="289" t="s">
        <v>696</v>
      </c>
      <c r="HS8" s="289" t="s">
        <v>697</v>
      </c>
      <c r="HT8" s="289" t="s">
        <v>698</v>
      </c>
      <c r="HU8" s="289" t="s">
        <v>699</v>
      </c>
      <c r="HV8" s="289" t="s">
        <v>700</v>
      </c>
      <c r="HW8" s="289" t="s">
        <v>701</v>
      </c>
      <c r="HX8" s="289" t="s">
        <v>702</v>
      </c>
      <c r="HY8" s="289" t="s">
        <v>703</v>
      </c>
      <c r="HZ8" s="289" t="s">
        <v>704</v>
      </c>
      <c r="IA8" s="289" t="s">
        <v>705</v>
      </c>
      <c r="IB8" s="289" t="s">
        <v>706</v>
      </c>
      <c r="IC8" s="289" t="s">
        <v>707</v>
      </c>
      <c r="ID8" s="289" t="s">
        <v>708</v>
      </c>
      <c r="IE8" s="289" t="s">
        <v>709</v>
      </c>
      <c r="IF8" s="289" t="s">
        <v>710</v>
      </c>
      <c r="IG8" s="289" t="s">
        <v>711</v>
      </c>
      <c r="IH8" s="289" t="s">
        <v>712</v>
      </c>
      <c r="II8" s="289" t="s">
        <v>713</v>
      </c>
      <c r="IJ8" s="289" t="s">
        <v>714</v>
      </c>
      <c r="IK8" s="289" t="s">
        <v>715</v>
      </c>
      <c r="IL8" s="289" t="s">
        <v>716</v>
      </c>
      <c r="IM8" s="289" t="s">
        <v>717</v>
      </c>
      <c r="IN8" s="289" t="s">
        <v>718</v>
      </c>
      <c r="IO8" s="289" t="s">
        <v>719</v>
      </c>
      <c r="IP8" s="289" t="s">
        <v>720</v>
      </c>
      <c r="IQ8" s="289" t="s">
        <v>721</v>
      </c>
      <c r="IR8" s="289" t="s">
        <v>722</v>
      </c>
      <c r="IS8" s="289" t="s">
        <v>723</v>
      </c>
      <c r="IT8" s="289" t="s">
        <v>724</v>
      </c>
      <c r="IU8" s="289" t="s">
        <v>725</v>
      </c>
    </row>
    <row r="11" spans="1:255" x14ac:dyDescent="0.15">
      <c r="DW11" s="270">
        <f>'問２，３'!H6</f>
        <v>0</v>
      </c>
    </row>
  </sheetData>
  <sheetProtection sheet="1" objects="1" scenarios="1"/>
  <phoneticPr fontId="5"/>
  <printOptions gridLinesSet="0"/>
  <pageMargins left="0.75" right="0.75" top="1" bottom="1" header="0.5" footer="0.5"/>
  <headerFooter alignWithMargins="0">
    <oddHeader>&amp;A</oddHeader>
    <oddFooter>- &amp;P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375F9-995F-4068-B328-38305B9E9D92}">
  <sheetPr>
    <tabColor theme="7"/>
  </sheetPr>
  <dimension ref="A1:GL6"/>
  <sheetViews>
    <sheetView zoomScale="110" zoomScaleNormal="110" workbookViewId="0">
      <pane xSplit="1" ySplit="2" topLeftCell="B3" activePane="bottomRight" state="frozen"/>
      <selection activeCell="T27" sqref="T27"/>
      <selection pane="topRight" activeCell="T27" sqref="T27"/>
      <selection pane="bottomLeft" activeCell="T27" sqref="T27"/>
      <selection pane="bottomRight" activeCell="J4" sqref="J4"/>
    </sheetView>
  </sheetViews>
  <sheetFormatPr defaultColWidth="9" defaultRowHeight="14.25" x14ac:dyDescent="0.15"/>
  <cols>
    <col min="1" max="1" width="9.125" style="270" customWidth="1"/>
    <col min="2" max="153" width="10.625" style="270" customWidth="1"/>
    <col min="154" max="16384" width="9" style="270"/>
  </cols>
  <sheetData>
    <row r="1" spans="1:194" x14ac:dyDescent="0.15">
      <c r="B1" s="272">
        <v>255</v>
      </c>
      <c r="C1" s="272">
        <v>256</v>
      </c>
      <c r="D1" s="272">
        <v>257</v>
      </c>
      <c r="E1" s="272">
        <v>258</v>
      </c>
      <c r="F1" s="272">
        <v>259</v>
      </c>
      <c r="G1" s="272">
        <v>260</v>
      </c>
      <c r="H1" s="272">
        <v>261</v>
      </c>
      <c r="I1" s="272">
        <v>262</v>
      </c>
      <c r="J1" s="272">
        <v>263</v>
      </c>
      <c r="K1" s="272">
        <v>264</v>
      </c>
      <c r="L1" s="272">
        <v>265</v>
      </c>
      <c r="M1" s="272">
        <v>266</v>
      </c>
      <c r="N1" s="272">
        <v>267</v>
      </c>
      <c r="O1" s="291">
        <v>268</v>
      </c>
      <c r="P1" s="272">
        <v>269</v>
      </c>
      <c r="Q1" s="272">
        <v>270</v>
      </c>
      <c r="R1" s="272">
        <v>271</v>
      </c>
      <c r="S1" s="272">
        <v>272</v>
      </c>
      <c r="T1" s="272">
        <v>273</v>
      </c>
      <c r="U1" s="272">
        <v>274</v>
      </c>
      <c r="V1" s="272">
        <v>275</v>
      </c>
      <c r="W1" s="272">
        <v>276</v>
      </c>
      <c r="X1" s="272">
        <v>277</v>
      </c>
      <c r="Y1" s="272">
        <v>278</v>
      </c>
      <c r="Z1" s="291">
        <v>279</v>
      </c>
      <c r="AA1" s="272">
        <v>280</v>
      </c>
      <c r="AB1" s="272">
        <v>281</v>
      </c>
      <c r="AC1" s="272">
        <v>282</v>
      </c>
      <c r="AD1" s="272">
        <v>283</v>
      </c>
      <c r="AE1" s="272">
        <v>284</v>
      </c>
      <c r="AF1" s="272">
        <v>285</v>
      </c>
      <c r="AG1" s="272">
        <v>286</v>
      </c>
      <c r="AH1" s="272">
        <v>287</v>
      </c>
      <c r="AI1" s="272">
        <v>288</v>
      </c>
      <c r="AJ1" s="272">
        <v>289</v>
      </c>
      <c r="AK1" s="291">
        <v>290</v>
      </c>
      <c r="AL1" s="272">
        <v>291</v>
      </c>
      <c r="AM1" s="272">
        <v>292</v>
      </c>
      <c r="AN1" s="272">
        <v>293</v>
      </c>
      <c r="AO1" s="272">
        <v>294</v>
      </c>
      <c r="AP1" s="272">
        <v>295</v>
      </c>
      <c r="AQ1" s="272">
        <v>296</v>
      </c>
      <c r="AR1" s="272">
        <v>297</v>
      </c>
      <c r="AS1" s="272">
        <v>298</v>
      </c>
      <c r="AT1" s="272">
        <v>299</v>
      </c>
      <c r="AU1" s="272">
        <v>300</v>
      </c>
      <c r="AV1" s="291">
        <v>301</v>
      </c>
      <c r="AW1" s="272">
        <v>302</v>
      </c>
      <c r="AX1" s="272">
        <v>303</v>
      </c>
      <c r="AY1" s="272">
        <v>304</v>
      </c>
      <c r="AZ1" s="272">
        <v>305</v>
      </c>
      <c r="BA1" s="272">
        <v>306</v>
      </c>
      <c r="BB1" s="272">
        <v>307</v>
      </c>
      <c r="BC1" s="272">
        <v>308</v>
      </c>
      <c r="BD1" s="272">
        <v>309</v>
      </c>
      <c r="BE1" s="272">
        <v>310</v>
      </c>
      <c r="BF1" s="272">
        <v>311</v>
      </c>
      <c r="BG1" s="291">
        <v>312</v>
      </c>
      <c r="BH1" s="272">
        <v>313</v>
      </c>
      <c r="BI1" s="272">
        <v>314</v>
      </c>
      <c r="BJ1" s="272">
        <v>315</v>
      </c>
      <c r="BK1" s="272">
        <v>316</v>
      </c>
      <c r="BL1" s="272">
        <v>317</v>
      </c>
      <c r="BM1" s="272">
        <v>318</v>
      </c>
      <c r="BN1" s="272">
        <v>319</v>
      </c>
      <c r="BO1" s="272">
        <v>320</v>
      </c>
      <c r="BP1" s="272">
        <v>321</v>
      </c>
      <c r="BQ1" s="272">
        <v>322</v>
      </c>
      <c r="BR1" s="291">
        <v>323</v>
      </c>
      <c r="BS1" s="272">
        <v>324</v>
      </c>
      <c r="BT1" s="272">
        <v>325</v>
      </c>
      <c r="BU1" s="272">
        <v>326</v>
      </c>
      <c r="BV1" s="272">
        <v>327</v>
      </c>
      <c r="BW1" s="272">
        <v>328</v>
      </c>
      <c r="BX1" s="272">
        <v>329</v>
      </c>
      <c r="BY1" s="272">
        <v>330</v>
      </c>
      <c r="BZ1" s="272">
        <v>331</v>
      </c>
      <c r="CA1" s="272">
        <v>332</v>
      </c>
      <c r="CB1" s="272">
        <v>333</v>
      </c>
      <c r="CC1" s="272">
        <v>334</v>
      </c>
      <c r="CD1" s="272">
        <v>335</v>
      </c>
      <c r="CE1" s="272">
        <v>336</v>
      </c>
      <c r="CF1" s="272">
        <v>337</v>
      </c>
      <c r="CG1" s="272">
        <v>338</v>
      </c>
      <c r="CH1" s="272">
        <v>339</v>
      </c>
      <c r="CI1" s="272">
        <v>340</v>
      </c>
      <c r="CJ1" s="272">
        <v>341</v>
      </c>
      <c r="CK1" s="272">
        <v>342</v>
      </c>
      <c r="CL1" s="272">
        <v>343</v>
      </c>
      <c r="CM1" s="272">
        <v>344</v>
      </c>
      <c r="CN1" s="272">
        <v>345</v>
      </c>
      <c r="CO1" s="272">
        <v>346</v>
      </c>
      <c r="CP1" s="272">
        <v>347</v>
      </c>
      <c r="CQ1" s="272">
        <v>348</v>
      </c>
      <c r="CR1" s="272">
        <v>349</v>
      </c>
      <c r="CS1" s="272">
        <v>350</v>
      </c>
      <c r="CT1" s="272">
        <v>351</v>
      </c>
      <c r="CU1" s="272">
        <v>352</v>
      </c>
      <c r="CV1" s="272">
        <v>353</v>
      </c>
      <c r="CW1" s="272">
        <v>354</v>
      </c>
      <c r="CX1" s="272">
        <v>355</v>
      </c>
      <c r="CY1" s="272">
        <v>356</v>
      </c>
      <c r="CZ1" s="272">
        <v>357</v>
      </c>
      <c r="DA1" s="272">
        <v>358</v>
      </c>
      <c r="DB1" s="272">
        <v>359</v>
      </c>
      <c r="DC1" s="272">
        <v>360</v>
      </c>
      <c r="DD1" s="272">
        <v>361</v>
      </c>
      <c r="DE1" s="272">
        <v>362</v>
      </c>
      <c r="DF1" s="272">
        <v>363</v>
      </c>
      <c r="DG1" s="272">
        <v>364</v>
      </c>
      <c r="DH1" s="272">
        <v>365</v>
      </c>
      <c r="DI1" s="272">
        <v>366</v>
      </c>
      <c r="DJ1" s="272">
        <v>367</v>
      </c>
      <c r="DK1" s="272">
        <v>368</v>
      </c>
      <c r="DL1" s="272">
        <v>369</v>
      </c>
      <c r="DM1" s="272">
        <v>370</v>
      </c>
      <c r="DN1" s="272">
        <v>371</v>
      </c>
      <c r="DO1" s="272">
        <v>372</v>
      </c>
      <c r="DP1" s="272">
        <v>373</v>
      </c>
      <c r="DQ1" s="272">
        <v>374</v>
      </c>
      <c r="DR1" s="272">
        <v>375</v>
      </c>
      <c r="DS1" s="272">
        <v>376</v>
      </c>
      <c r="DT1" s="272">
        <v>377</v>
      </c>
      <c r="DU1" s="272">
        <v>378</v>
      </c>
      <c r="DV1" s="272">
        <v>379</v>
      </c>
      <c r="DW1" s="272">
        <v>380</v>
      </c>
      <c r="DX1" s="272">
        <v>381</v>
      </c>
      <c r="DY1" s="272">
        <v>382</v>
      </c>
      <c r="DZ1" s="272">
        <v>383</v>
      </c>
      <c r="EA1" s="272">
        <v>384</v>
      </c>
      <c r="EB1" s="272">
        <v>385</v>
      </c>
      <c r="EC1" s="272">
        <v>386</v>
      </c>
      <c r="ED1" s="272">
        <v>387</v>
      </c>
      <c r="EE1" s="272">
        <v>388</v>
      </c>
      <c r="EF1" s="292">
        <v>389</v>
      </c>
      <c r="EG1" s="272">
        <v>390</v>
      </c>
      <c r="EH1" s="272">
        <v>391</v>
      </c>
      <c r="EI1" s="272">
        <v>392</v>
      </c>
      <c r="EJ1" s="272">
        <v>393</v>
      </c>
      <c r="EK1" s="272">
        <v>394</v>
      </c>
      <c r="EL1" s="272">
        <v>395</v>
      </c>
      <c r="EM1" s="272">
        <v>396</v>
      </c>
      <c r="EN1" s="272">
        <v>397</v>
      </c>
      <c r="EO1" s="272">
        <v>398</v>
      </c>
      <c r="EP1" s="272">
        <v>399</v>
      </c>
      <c r="EQ1" s="272">
        <v>400</v>
      </c>
      <c r="ER1" s="272">
        <v>401</v>
      </c>
      <c r="ES1" s="272">
        <v>402</v>
      </c>
      <c r="ET1" s="272">
        <v>403</v>
      </c>
      <c r="EU1" s="272">
        <v>404</v>
      </c>
      <c r="EV1" s="272">
        <v>405</v>
      </c>
      <c r="EW1" s="272">
        <v>406</v>
      </c>
      <c r="EX1" s="272">
        <v>407</v>
      </c>
      <c r="EY1" s="272">
        <v>408</v>
      </c>
      <c r="EZ1" s="272">
        <v>409</v>
      </c>
      <c r="FA1" s="272">
        <v>410</v>
      </c>
      <c r="FB1" s="272">
        <v>411</v>
      </c>
      <c r="FC1" s="272">
        <v>412</v>
      </c>
      <c r="FD1" s="272">
        <v>413</v>
      </c>
      <c r="FE1" s="272">
        <v>414</v>
      </c>
      <c r="FF1" s="272">
        <v>415</v>
      </c>
      <c r="FG1" s="291">
        <v>416</v>
      </c>
      <c r="FH1" s="272">
        <v>417</v>
      </c>
      <c r="FI1" s="272">
        <v>418</v>
      </c>
      <c r="FJ1" s="272">
        <v>419</v>
      </c>
      <c r="FK1" s="272">
        <v>420</v>
      </c>
      <c r="FL1" s="291">
        <v>421</v>
      </c>
      <c r="FM1" s="272">
        <v>422</v>
      </c>
      <c r="FN1" s="272">
        <v>423</v>
      </c>
      <c r="FO1" s="272">
        <v>424</v>
      </c>
      <c r="FP1" s="272">
        <v>425</v>
      </c>
      <c r="FQ1" s="272">
        <v>426</v>
      </c>
      <c r="FR1" s="272">
        <v>427</v>
      </c>
      <c r="FS1" s="272">
        <v>428</v>
      </c>
      <c r="FT1" s="272">
        <v>429</v>
      </c>
      <c r="FU1" s="291">
        <v>430</v>
      </c>
      <c r="FV1" s="272">
        <v>431</v>
      </c>
      <c r="FW1" s="272">
        <v>432</v>
      </c>
      <c r="FX1" s="272">
        <v>433</v>
      </c>
      <c r="FY1" s="272">
        <v>434</v>
      </c>
      <c r="FZ1" s="272">
        <v>435</v>
      </c>
      <c r="GA1" s="272">
        <v>436</v>
      </c>
      <c r="GB1" s="272">
        <v>437</v>
      </c>
      <c r="GC1" s="272">
        <v>438</v>
      </c>
      <c r="GD1" s="272">
        <v>439</v>
      </c>
      <c r="GE1" s="272">
        <v>440</v>
      </c>
      <c r="GF1" s="272">
        <v>441</v>
      </c>
      <c r="GG1" s="272">
        <v>442</v>
      </c>
      <c r="GH1" s="272">
        <v>443</v>
      </c>
      <c r="GI1" s="272">
        <v>444</v>
      </c>
      <c r="GJ1" s="272">
        <v>445</v>
      </c>
      <c r="GK1" s="272">
        <v>446</v>
      </c>
    </row>
    <row r="2" spans="1:194" s="278" customFormat="1" ht="128.25" x14ac:dyDescent="0.15">
      <c r="A2" s="278" t="s">
        <v>511</v>
      </c>
      <c r="B2" s="276" t="s">
        <v>726</v>
      </c>
      <c r="C2" s="276" t="s">
        <v>727</v>
      </c>
      <c r="D2" s="276" t="s">
        <v>728</v>
      </c>
      <c r="E2" s="276" t="s">
        <v>729</v>
      </c>
      <c r="F2" s="276" t="s">
        <v>730</v>
      </c>
      <c r="G2" s="276" t="s">
        <v>731</v>
      </c>
      <c r="H2" s="276" t="s">
        <v>732</v>
      </c>
      <c r="I2" s="276" t="s">
        <v>733</v>
      </c>
      <c r="J2" s="276" t="s">
        <v>734</v>
      </c>
      <c r="K2" s="276" t="s">
        <v>735</v>
      </c>
      <c r="L2" s="276" t="s">
        <v>736</v>
      </c>
      <c r="M2" s="276" t="s">
        <v>737</v>
      </c>
      <c r="N2" s="276" t="s">
        <v>738</v>
      </c>
      <c r="O2" s="276" t="s">
        <v>739</v>
      </c>
      <c r="P2" s="276" t="s">
        <v>740</v>
      </c>
      <c r="Q2" s="276" t="s">
        <v>741</v>
      </c>
      <c r="R2" s="276" t="s">
        <v>742</v>
      </c>
      <c r="S2" s="276" t="s">
        <v>743</v>
      </c>
      <c r="T2" s="276" t="s">
        <v>744</v>
      </c>
      <c r="U2" s="276" t="s">
        <v>745</v>
      </c>
      <c r="V2" s="276" t="s">
        <v>746</v>
      </c>
      <c r="W2" s="276" t="s">
        <v>747</v>
      </c>
      <c r="X2" s="276" t="s">
        <v>748</v>
      </c>
      <c r="Y2" s="276" t="s">
        <v>749</v>
      </c>
      <c r="Z2" s="276" t="s">
        <v>750</v>
      </c>
      <c r="AA2" s="276" t="s">
        <v>751</v>
      </c>
      <c r="AB2" s="276" t="s">
        <v>752</v>
      </c>
      <c r="AC2" s="276" t="s">
        <v>753</v>
      </c>
      <c r="AD2" s="276" t="s">
        <v>754</v>
      </c>
      <c r="AE2" s="276" t="s">
        <v>755</v>
      </c>
      <c r="AF2" s="276" t="s">
        <v>756</v>
      </c>
      <c r="AG2" s="276" t="s">
        <v>757</v>
      </c>
      <c r="AH2" s="276" t="s">
        <v>758</v>
      </c>
      <c r="AI2" s="276" t="s">
        <v>759</v>
      </c>
      <c r="AJ2" s="276" t="s">
        <v>760</v>
      </c>
      <c r="AK2" s="276" t="s">
        <v>761</v>
      </c>
      <c r="AL2" s="276" t="s">
        <v>762</v>
      </c>
      <c r="AM2" s="276" t="s">
        <v>763</v>
      </c>
      <c r="AN2" s="276" t="s">
        <v>764</v>
      </c>
      <c r="AO2" s="276" t="s">
        <v>765</v>
      </c>
      <c r="AP2" s="276" t="s">
        <v>766</v>
      </c>
      <c r="AQ2" s="276" t="s">
        <v>767</v>
      </c>
      <c r="AR2" s="276" t="s">
        <v>768</v>
      </c>
      <c r="AS2" s="276" t="s">
        <v>769</v>
      </c>
      <c r="AT2" s="276" t="s">
        <v>770</v>
      </c>
      <c r="AU2" s="276" t="s">
        <v>771</v>
      </c>
      <c r="AV2" s="276" t="s">
        <v>772</v>
      </c>
      <c r="AW2" s="276" t="s">
        <v>773</v>
      </c>
      <c r="AX2" s="276" t="s">
        <v>774</v>
      </c>
      <c r="AY2" s="276" t="s">
        <v>775</v>
      </c>
      <c r="AZ2" s="276" t="s">
        <v>776</v>
      </c>
      <c r="BA2" s="276" t="s">
        <v>777</v>
      </c>
      <c r="BB2" s="276" t="s">
        <v>778</v>
      </c>
      <c r="BC2" s="276" t="s">
        <v>779</v>
      </c>
      <c r="BD2" s="276" t="s">
        <v>780</v>
      </c>
      <c r="BE2" s="276" t="s">
        <v>781</v>
      </c>
      <c r="BF2" s="276" t="s">
        <v>782</v>
      </c>
      <c r="BG2" s="276" t="s">
        <v>783</v>
      </c>
      <c r="BH2" s="276" t="s">
        <v>784</v>
      </c>
      <c r="BI2" s="276" t="s">
        <v>785</v>
      </c>
      <c r="BJ2" s="276" t="s">
        <v>786</v>
      </c>
      <c r="BK2" s="276" t="s">
        <v>787</v>
      </c>
      <c r="BL2" s="276" t="s">
        <v>788</v>
      </c>
      <c r="BM2" s="276" t="s">
        <v>789</v>
      </c>
      <c r="BN2" s="276" t="s">
        <v>790</v>
      </c>
      <c r="BO2" s="276" t="s">
        <v>791</v>
      </c>
      <c r="BP2" s="276" t="s">
        <v>792</v>
      </c>
      <c r="BQ2" s="276" t="s">
        <v>793</v>
      </c>
      <c r="BR2" s="276" t="s">
        <v>794</v>
      </c>
      <c r="BS2" s="276" t="s">
        <v>795</v>
      </c>
      <c r="BT2" s="276" t="s">
        <v>796</v>
      </c>
      <c r="BU2" s="276" t="s">
        <v>797</v>
      </c>
      <c r="BV2" s="276" t="s">
        <v>798</v>
      </c>
      <c r="BW2" s="276" t="s">
        <v>799</v>
      </c>
      <c r="BX2" s="276" t="s">
        <v>800</v>
      </c>
      <c r="BY2" s="276" t="s">
        <v>801</v>
      </c>
      <c r="BZ2" s="276" t="s">
        <v>802</v>
      </c>
      <c r="CA2" s="276" t="s">
        <v>803</v>
      </c>
      <c r="CB2" s="276" t="s">
        <v>804</v>
      </c>
      <c r="CC2" s="276" t="s">
        <v>805</v>
      </c>
      <c r="CD2" s="276" t="s">
        <v>806</v>
      </c>
      <c r="CE2" s="276" t="s">
        <v>807</v>
      </c>
      <c r="CF2" s="276" t="s">
        <v>808</v>
      </c>
      <c r="CG2" s="276" t="s">
        <v>809</v>
      </c>
      <c r="CH2" s="276" t="s">
        <v>810</v>
      </c>
      <c r="CI2" s="276" t="s">
        <v>811</v>
      </c>
      <c r="CJ2" s="276" t="s">
        <v>812</v>
      </c>
      <c r="CK2" s="276" t="s">
        <v>813</v>
      </c>
      <c r="CL2" s="276" t="s">
        <v>814</v>
      </c>
      <c r="CM2" s="276" t="s">
        <v>815</v>
      </c>
      <c r="CN2" s="276" t="s">
        <v>816</v>
      </c>
      <c r="CO2" s="276" t="s">
        <v>817</v>
      </c>
      <c r="CP2" s="276" t="s">
        <v>818</v>
      </c>
      <c r="CQ2" s="276" t="s">
        <v>819</v>
      </c>
      <c r="CR2" s="276" t="s">
        <v>820</v>
      </c>
      <c r="CS2" s="276" t="s">
        <v>821</v>
      </c>
      <c r="CT2" s="276" t="s">
        <v>822</v>
      </c>
      <c r="CU2" s="276" t="s">
        <v>823</v>
      </c>
      <c r="CV2" s="276" t="s">
        <v>824</v>
      </c>
      <c r="CW2" s="276" t="s">
        <v>825</v>
      </c>
      <c r="CX2" s="276" t="s">
        <v>826</v>
      </c>
      <c r="CY2" s="276" t="s">
        <v>827</v>
      </c>
      <c r="CZ2" s="276" t="s">
        <v>828</v>
      </c>
      <c r="DA2" s="276" t="s">
        <v>829</v>
      </c>
      <c r="DB2" s="276" t="s">
        <v>830</v>
      </c>
      <c r="DC2" s="276" t="s">
        <v>831</v>
      </c>
      <c r="DD2" s="276" t="s">
        <v>832</v>
      </c>
      <c r="DE2" s="276" t="s">
        <v>833</v>
      </c>
      <c r="DF2" s="276" t="s">
        <v>834</v>
      </c>
      <c r="DG2" s="276" t="s">
        <v>835</v>
      </c>
      <c r="DH2" s="276" t="s">
        <v>836</v>
      </c>
      <c r="DI2" s="276" t="s">
        <v>837</v>
      </c>
      <c r="DJ2" s="276" t="s">
        <v>838</v>
      </c>
      <c r="DK2" s="276" t="s">
        <v>839</v>
      </c>
      <c r="DL2" s="276" t="s">
        <v>840</v>
      </c>
      <c r="DM2" s="276" t="s">
        <v>841</v>
      </c>
      <c r="DN2" s="276" t="s">
        <v>842</v>
      </c>
      <c r="DO2" s="276" t="s">
        <v>843</v>
      </c>
      <c r="DP2" s="276" t="s">
        <v>844</v>
      </c>
      <c r="DQ2" s="276" t="s">
        <v>845</v>
      </c>
      <c r="DR2" s="276" t="s">
        <v>846</v>
      </c>
      <c r="DS2" s="276" t="s">
        <v>847</v>
      </c>
      <c r="DT2" s="276" t="s">
        <v>848</v>
      </c>
      <c r="DU2" s="276" t="s">
        <v>849</v>
      </c>
      <c r="DV2" s="276" t="s">
        <v>850</v>
      </c>
      <c r="DW2" s="276" t="s">
        <v>851</v>
      </c>
      <c r="DX2" s="276" t="s">
        <v>852</v>
      </c>
      <c r="DY2" s="276" t="s">
        <v>853</v>
      </c>
      <c r="DZ2" s="276" t="s">
        <v>854</v>
      </c>
      <c r="EA2" s="276" t="s">
        <v>855</v>
      </c>
      <c r="EB2" s="276" t="s">
        <v>856</v>
      </c>
      <c r="EC2" s="276" t="s">
        <v>857</v>
      </c>
      <c r="ED2" s="276" t="s">
        <v>858</v>
      </c>
      <c r="EE2" s="276" t="s">
        <v>859</v>
      </c>
      <c r="EF2" s="295" t="s">
        <v>860</v>
      </c>
      <c r="EG2" s="295" t="s">
        <v>861</v>
      </c>
      <c r="EH2" s="295" t="s">
        <v>862</v>
      </c>
      <c r="EI2" s="295" t="s">
        <v>863</v>
      </c>
      <c r="EJ2" s="295" t="s">
        <v>864</v>
      </c>
      <c r="EK2" s="295" t="s">
        <v>865</v>
      </c>
      <c r="EL2" s="295" t="s">
        <v>866</v>
      </c>
      <c r="EM2" s="295" t="s">
        <v>867</v>
      </c>
      <c r="EN2" s="295" t="s">
        <v>868</v>
      </c>
      <c r="EO2" s="295" t="s">
        <v>1322</v>
      </c>
      <c r="EP2" s="295" t="s">
        <v>1323</v>
      </c>
      <c r="EQ2" s="295" t="s">
        <v>1324</v>
      </c>
      <c r="ER2" s="295" t="s">
        <v>1325</v>
      </c>
      <c r="ES2" s="295" t="s">
        <v>1326</v>
      </c>
      <c r="ET2" s="295" t="s">
        <v>1327</v>
      </c>
      <c r="EU2" s="295" t="s">
        <v>869</v>
      </c>
      <c r="EV2" s="295" t="s">
        <v>870</v>
      </c>
      <c r="EW2" s="295" t="s">
        <v>871</v>
      </c>
      <c r="EX2" s="295" t="s">
        <v>872</v>
      </c>
      <c r="EY2" s="295" t="s">
        <v>873</v>
      </c>
      <c r="EZ2" s="294" t="s">
        <v>874</v>
      </c>
      <c r="FA2" s="294" t="s">
        <v>1328</v>
      </c>
      <c r="FB2" s="294" t="s">
        <v>1329</v>
      </c>
      <c r="FC2" s="294" t="s">
        <v>1330</v>
      </c>
      <c r="FD2" s="294" t="s">
        <v>1331</v>
      </c>
      <c r="FE2" s="294" t="s">
        <v>1332</v>
      </c>
      <c r="FF2" s="294" t="s">
        <v>1333</v>
      </c>
      <c r="FG2" s="405" t="s">
        <v>875</v>
      </c>
      <c r="FH2" s="405" t="s">
        <v>876</v>
      </c>
      <c r="FI2" s="405" t="s">
        <v>877</v>
      </c>
      <c r="FJ2" s="405" t="s">
        <v>878</v>
      </c>
      <c r="FK2" s="405" t="s">
        <v>879</v>
      </c>
      <c r="FL2" s="294" t="s">
        <v>1339</v>
      </c>
      <c r="FM2" s="294" t="s">
        <v>1340</v>
      </c>
      <c r="FN2" s="294" t="s">
        <v>1341</v>
      </c>
      <c r="FO2" s="294" t="s">
        <v>1342</v>
      </c>
      <c r="FP2" s="294" t="s">
        <v>1343</v>
      </c>
      <c r="FQ2" s="294" t="s">
        <v>1344</v>
      </c>
      <c r="FR2" s="294" t="s">
        <v>1345</v>
      </c>
      <c r="FS2" s="294" t="s">
        <v>1346</v>
      </c>
      <c r="FT2" s="294" t="s">
        <v>1347</v>
      </c>
      <c r="FU2" s="405" t="s">
        <v>1348</v>
      </c>
      <c r="FV2" s="405" t="s">
        <v>1349</v>
      </c>
      <c r="FW2" s="405" t="s">
        <v>1350</v>
      </c>
      <c r="FX2" s="405" t="s">
        <v>1351</v>
      </c>
      <c r="FY2" s="405" t="s">
        <v>1352</v>
      </c>
      <c r="FZ2" s="405" t="s">
        <v>1353</v>
      </c>
      <c r="GA2" s="405" t="s">
        <v>1354</v>
      </c>
      <c r="GB2" s="405" t="s">
        <v>1355</v>
      </c>
      <c r="GC2" s="405" t="s">
        <v>1356</v>
      </c>
      <c r="GD2" s="405" t="s">
        <v>1357</v>
      </c>
      <c r="GE2" s="405" t="s">
        <v>1358</v>
      </c>
      <c r="GF2" s="405" t="s">
        <v>1359</v>
      </c>
      <c r="GG2" s="405" t="s">
        <v>1360</v>
      </c>
      <c r="GH2" s="405" t="s">
        <v>1361</v>
      </c>
      <c r="GI2" s="405" t="s">
        <v>1362</v>
      </c>
      <c r="GJ2" s="405" t="s">
        <v>1363</v>
      </c>
      <c r="GK2" s="405" t="s">
        <v>1364</v>
      </c>
      <c r="GL2" s="270"/>
    </row>
    <row r="3" spans="1:194" x14ac:dyDescent="0.15">
      <c r="A3" s="270">
        <v>1</v>
      </c>
      <c r="B3" s="281" t="str">
        <f>IF(問５!R5="","",問５!R5)</f>
        <v/>
      </c>
      <c r="C3" s="281" t="str">
        <f>IF(問５!B17="","",問５!B17)</f>
        <v/>
      </c>
      <c r="D3" s="270">
        <f>問５!G6</f>
        <v>0</v>
      </c>
      <c r="E3" s="270">
        <f>問５!H6</f>
        <v>0</v>
      </c>
      <c r="F3" s="270">
        <f>問５!I6</f>
        <v>0</v>
      </c>
      <c r="G3" s="270">
        <f>問５!J6</f>
        <v>0</v>
      </c>
      <c r="H3" s="270">
        <f>問５!K6</f>
        <v>0</v>
      </c>
      <c r="I3" s="270">
        <f>問５!M6</f>
        <v>0</v>
      </c>
      <c r="J3" s="270">
        <f>問５!N6</f>
        <v>0</v>
      </c>
      <c r="K3" s="270">
        <f>問５!O6</f>
        <v>0</v>
      </c>
      <c r="L3" s="270">
        <f>問５!P6</f>
        <v>0</v>
      </c>
      <c r="M3" s="270">
        <f>問５!Q6</f>
        <v>0</v>
      </c>
      <c r="N3" s="270">
        <f>問５!S6</f>
        <v>0</v>
      </c>
      <c r="O3" s="270">
        <f>問５!G7</f>
        <v>0</v>
      </c>
      <c r="P3" s="270">
        <f>問５!H7</f>
        <v>0</v>
      </c>
      <c r="Q3" s="270">
        <f>問５!I7</f>
        <v>0</v>
      </c>
      <c r="R3" s="270">
        <f>問５!J7</f>
        <v>0</v>
      </c>
      <c r="S3" s="270">
        <f>問５!K7</f>
        <v>0</v>
      </c>
      <c r="T3" s="270">
        <f>問５!M7</f>
        <v>0</v>
      </c>
      <c r="U3" s="270">
        <f>問５!N7</f>
        <v>0</v>
      </c>
      <c r="V3" s="270">
        <f>問５!O7</f>
        <v>0</v>
      </c>
      <c r="W3" s="270">
        <f>問５!P7</f>
        <v>0</v>
      </c>
      <c r="X3" s="270">
        <f>問５!Q7</f>
        <v>0</v>
      </c>
      <c r="Y3" s="270">
        <f>問５!S7</f>
        <v>0</v>
      </c>
      <c r="Z3" s="270">
        <f>問５!G8</f>
        <v>0</v>
      </c>
      <c r="AA3" s="270">
        <f>問５!H8</f>
        <v>0</v>
      </c>
      <c r="AB3" s="270">
        <f>問５!I8</f>
        <v>0</v>
      </c>
      <c r="AC3" s="270">
        <f>問５!J8</f>
        <v>0</v>
      </c>
      <c r="AD3" s="270">
        <f>問５!K8</f>
        <v>0</v>
      </c>
      <c r="AE3" s="270">
        <f>問５!M8</f>
        <v>0</v>
      </c>
      <c r="AF3" s="270">
        <f>問５!N8</f>
        <v>0</v>
      </c>
      <c r="AG3" s="270">
        <f>問５!O8</f>
        <v>0</v>
      </c>
      <c r="AH3" s="270">
        <f>問５!P8</f>
        <v>0</v>
      </c>
      <c r="AI3" s="270">
        <f>問５!Q8</f>
        <v>0</v>
      </c>
      <c r="AJ3" s="270">
        <f>問５!S8</f>
        <v>0</v>
      </c>
      <c r="AK3" s="270">
        <f>問５!G9</f>
        <v>0</v>
      </c>
      <c r="AL3" s="270">
        <f>問５!H9</f>
        <v>0</v>
      </c>
      <c r="AM3" s="270">
        <f>問５!I9</f>
        <v>0</v>
      </c>
      <c r="AN3" s="270">
        <f>問５!J9</f>
        <v>0</v>
      </c>
      <c r="AO3" s="270">
        <f>問５!K9</f>
        <v>0</v>
      </c>
      <c r="AP3" s="270">
        <f>問５!M9</f>
        <v>0</v>
      </c>
      <c r="AQ3" s="270">
        <f>問５!N9</f>
        <v>0</v>
      </c>
      <c r="AR3" s="270">
        <f>問５!O9</f>
        <v>0</v>
      </c>
      <c r="AS3" s="270">
        <f>問５!P9</f>
        <v>0</v>
      </c>
      <c r="AT3" s="270">
        <f>問５!Q9</f>
        <v>0</v>
      </c>
      <c r="AU3" s="270">
        <f>問５!S9</f>
        <v>0</v>
      </c>
      <c r="AV3" s="270">
        <f>問５!G10</f>
        <v>0</v>
      </c>
      <c r="AW3" s="270">
        <f>問５!H10</f>
        <v>0</v>
      </c>
      <c r="AX3" s="270">
        <f>問５!I10</f>
        <v>0</v>
      </c>
      <c r="AY3" s="270">
        <f>問５!J10</f>
        <v>0</v>
      </c>
      <c r="AZ3" s="270">
        <f>問５!K10</f>
        <v>0</v>
      </c>
      <c r="BA3" s="270">
        <f>問５!M10</f>
        <v>0</v>
      </c>
      <c r="BB3" s="270">
        <f>問５!N10</f>
        <v>0</v>
      </c>
      <c r="BC3" s="270">
        <f>問５!O10</f>
        <v>0</v>
      </c>
      <c r="BD3" s="270">
        <f>問５!P10</f>
        <v>0</v>
      </c>
      <c r="BE3" s="270">
        <f>問５!Q10</f>
        <v>0</v>
      </c>
      <c r="BF3" s="270">
        <f>問５!S10</f>
        <v>0</v>
      </c>
      <c r="BG3" s="270">
        <f>問５!G11</f>
        <v>0</v>
      </c>
      <c r="BH3" s="270">
        <f>問５!H11</f>
        <v>0</v>
      </c>
      <c r="BI3" s="270">
        <f>問５!I11</f>
        <v>0</v>
      </c>
      <c r="BJ3" s="270">
        <f>問５!J11</f>
        <v>0</v>
      </c>
      <c r="BK3" s="270">
        <f>問５!K11</f>
        <v>0</v>
      </c>
      <c r="BL3" s="270">
        <f>問５!M11</f>
        <v>0</v>
      </c>
      <c r="BM3" s="270">
        <f>問５!N11</f>
        <v>0</v>
      </c>
      <c r="BN3" s="270">
        <f>問５!O11</f>
        <v>0</v>
      </c>
      <c r="BO3" s="270">
        <f>問５!P11</f>
        <v>0</v>
      </c>
      <c r="BP3" s="270">
        <f>問５!Q11</f>
        <v>0</v>
      </c>
      <c r="BQ3" s="270">
        <f>問５!S11</f>
        <v>0</v>
      </c>
      <c r="BR3" s="270">
        <f>問５!G12</f>
        <v>0</v>
      </c>
      <c r="BS3" s="270">
        <f>問５!H12</f>
        <v>0</v>
      </c>
      <c r="BT3" s="270">
        <f>問５!I12</f>
        <v>0</v>
      </c>
      <c r="BU3" s="270">
        <f>問５!J12</f>
        <v>0</v>
      </c>
      <c r="BV3" s="270">
        <f>問５!K12</f>
        <v>0</v>
      </c>
      <c r="BW3" s="270">
        <f>問５!M12</f>
        <v>0</v>
      </c>
      <c r="BX3" s="270">
        <f>問５!N12</f>
        <v>0</v>
      </c>
      <c r="BY3" s="270">
        <f>問５!O12</f>
        <v>0</v>
      </c>
      <c r="BZ3" s="270">
        <f>問５!P12</f>
        <v>0</v>
      </c>
      <c r="CA3" s="270">
        <f>問５!Q12</f>
        <v>0</v>
      </c>
      <c r="CB3" s="270">
        <f>問５!S12</f>
        <v>0</v>
      </c>
      <c r="CC3" s="270">
        <f>問５!G13</f>
        <v>0</v>
      </c>
      <c r="CD3" s="270">
        <f>問５!H13</f>
        <v>0</v>
      </c>
      <c r="CE3" s="270">
        <f>問５!I13</f>
        <v>0</v>
      </c>
      <c r="CF3" s="270">
        <f>問５!J13</f>
        <v>0</v>
      </c>
      <c r="CG3" s="270">
        <f>問５!K13</f>
        <v>0</v>
      </c>
      <c r="CH3" s="270">
        <f>問５!M13</f>
        <v>0</v>
      </c>
      <c r="CI3" s="270">
        <f>問５!N13</f>
        <v>0</v>
      </c>
      <c r="CJ3" s="270">
        <f>問５!O13</f>
        <v>0</v>
      </c>
      <c r="CK3" s="270">
        <f>問５!P13</f>
        <v>0</v>
      </c>
      <c r="CL3" s="270">
        <f>問５!Q13</f>
        <v>0</v>
      </c>
      <c r="CM3" s="270">
        <f>問５!S13</f>
        <v>0</v>
      </c>
      <c r="CN3" s="270">
        <f>問５!G14</f>
        <v>0</v>
      </c>
      <c r="CO3" s="270">
        <f>問５!H14</f>
        <v>0</v>
      </c>
      <c r="CP3" s="270">
        <f>問５!I14</f>
        <v>0</v>
      </c>
      <c r="CQ3" s="270">
        <f>問５!J14</f>
        <v>0</v>
      </c>
      <c r="CR3" s="270">
        <f>問５!K14</f>
        <v>0</v>
      </c>
      <c r="CS3" s="270">
        <f>問５!M14</f>
        <v>0</v>
      </c>
      <c r="CT3" s="270">
        <f>問５!N14</f>
        <v>0</v>
      </c>
      <c r="CU3" s="270">
        <f>問５!O14</f>
        <v>0</v>
      </c>
      <c r="CV3" s="270">
        <f>問５!P14</f>
        <v>0</v>
      </c>
      <c r="CW3" s="270">
        <f>問５!Q14</f>
        <v>0</v>
      </c>
      <c r="CX3" s="270">
        <f>問５!S14</f>
        <v>0</v>
      </c>
      <c r="CY3" s="270">
        <f>問５!G15</f>
        <v>0</v>
      </c>
      <c r="CZ3" s="270">
        <f>問５!H15</f>
        <v>0</v>
      </c>
      <c r="DA3" s="270">
        <f>問５!I15</f>
        <v>0</v>
      </c>
      <c r="DB3" s="270">
        <f>問５!J15</f>
        <v>0</v>
      </c>
      <c r="DC3" s="270">
        <f>問５!K15</f>
        <v>0</v>
      </c>
      <c r="DD3" s="270">
        <f>問５!M15</f>
        <v>0</v>
      </c>
      <c r="DE3" s="270">
        <f>問５!N15</f>
        <v>0</v>
      </c>
      <c r="DF3" s="270">
        <f>問５!O15</f>
        <v>0</v>
      </c>
      <c r="DG3" s="270">
        <f>問５!P15</f>
        <v>0</v>
      </c>
      <c r="DH3" s="270">
        <f>問５!Q15</f>
        <v>0</v>
      </c>
      <c r="DI3" s="270">
        <f>問５!S15</f>
        <v>0</v>
      </c>
      <c r="DJ3" s="270">
        <f>問５!G16</f>
        <v>0</v>
      </c>
      <c r="DK3" s="270">
        <f>問５!H16</f>
        <v>0</v>
      </c>
      <c r="DL3" s="270">
        <f>問５!I16</f>
        <v>0</v>
      </c>
      <c r="DM3" s="270">
        <f>問５!J16</f>
        <v>0</v>
      </c>
      <c r="DN3" s="270">
        <f>問５!K16</f>
        <v>0</v>
      </c>
      <c r="DO3" s="270">
        <f>問５!M16</f>
        <v>0</v>
      </c>
      <c r="DP3" s="270">
        <f>問５!N16</f>
        <v>0</v>
      </c>
      <c r="DQ3" s="270">
        <f>問５!O16</f>
        <v>0</v>
      </c>
      <c r="DR3" s="270">
        <f>問５!P16</f>
        <v>0</v>
      </c>
      <c r="DS3" s="270">
        <f>問５!Q16</f>
        <v>0</v>
      </c>
      <c r="DT3" s="270">
        <f>問５!S16</f>
        <v>0</v>
      </c>
      <c r="DU3" s="270">
        <f>問５!G18</f>
        <v>0</v>
      </c>
      <c r="DV3" s="270">
        <f>問５!H18</f>
        <v>0</v>
      </c>
      <c r="DW3" s="270">
        <f>問５!I18</f>
        <v>0</v>
      </c>
      <c r="DX3" s="270">
        <f>問５!J18</f>
        <v>0</v>
      </c>
      <c r="DY3" s="270">
        <f>問５!K18</f>
        <v>0</v>
      </c>
      <c r="DZ3" s="270">
        <f>問５!M18</f>
        <v>0</v>
      </c>
      <c r="EA3" s="270">
        <f>問５!N18</f>
        <v>0</v>
      </c>
      <c r="EB3" s="270">
        <f>問５!O18</f>
        <v>0</v>
      </c>
      <c r="EC3" s="270">
        <f>問５!P18</f>
        <v>0</v>
      </c>
      <c r="ED3" s="270">
        <f>問５!Q18</f>
        <v>0</v>
      </c>
      <c r="EE3" s="270">
        <f>問５!S18</f>
        <v>0</v>
      </c>
      <c r="EF3" s="270">
        <f>問６!I11</f>
        <v>0</v>
      </c>
      <c r="EG3" s="270">
        <f>問６!M11</f>
        <v>0</v>
      </c>
      <c r="EH3" s="281" t="str">
        <f>IF(問６!N11="","",問６!N11)</f>
        <v/>
      </c>
      <c r="EI3" s="270">
        <f>問６!I12</f>
        <v>0</v>
      </c>
      <c r="EJ3" s="270">
        <f>問６!M12</f>
        <v>0</v>
      </c>
      <c r="EK3" s="281" t="str">
        <f>IF(問６!N12="","",問６!N12)</f>
        <v/>
      </c>
      <c r="EL3" s="270">
        <f>問６!I13</f>
        <v>0</v>
      </c>
      <c r="EM3" s="270">
        <f>問６!M13</f>
        <v>0</v>
      </c>
      <c r="EN3" s="281" t="str">
        <f>IF(問６!N13="","",問６!N13)</f>
        <v/>
      </c>
      <c r="EO3" s="270">
        <f>問６!I14</f>
        <v>0</v>
      </c>
      <c r="EP3" s="270">
        <f>問６!M14</f>
        <v>0</v>
      </c>
      <c r="EQ3" s="281" t="str">
        <f>IF(問６!N14="","",問６!N14)</f>
        <v/>
      </c>
      <c r="ER3" s="270">
        <f>問６!I15</f>
        <v>0</v>
      </c>
      <c r="ES3" s="270">
        <f>問６!M15</f>
        <v>0</v>
      </c>
      <c r="ET3" s="281" t="str">
        <f>IF(問６!N15="","",問６!N15)</f>
        <v/>
      </c>
      <c r="EU3" s="270">
        <f>問６!I16</f>
        <v>0</v>
      </c>
      <c r="EV3" s="270">
        <f>問６!M16</f>
        <v>0</v>
      </c>
      <c r="EW3" s="281" t="str">
        <f>IF(問６!N16="","",問６!N16)</f>
        <v/>
      </c>
      <c r="EX3" s="270">
        <f>問６!I17</f>
        <v>0</v>
      </c>
      <c r="EY3" s="270">
        <f>問６!M17</f>
        <v>0</v>
      </c>
      <c r="EZ3" s="281" t="str">
        <f>IF(問６!N17="","",問６!N17)</f>
        <v/>
      </c>
      <c r="FA3" s="270">
        <f>問６!I18</f>
        <v>0</v>
      </c>
      <c r="FB3" s="270">
        <f>問６!M18</f>
        <v>0</v>
      </c>
      <c r="FC3" s="281" t="str">
        <f>IF(問６!N18="","",問６!N18)</f>
        <v/>
      </c>
      <c r="FD3" s="270">
        <f>問６!I19</f>
        <v>0</v>
      </c>
      <c r="FE3" s="270">
        <f>問６!M19</f>
        <v>0</v>
      </c>
      <c r="FF3" s="281" t="str">
        <f>IF(問６!N19="","",問６!N19)</f>
        <v/>
      </c>
      <c r="FG3" s="270">
        <f>問７!C6</f>
        <v>0</v>
      </c>
      <c r="FH3" s="270">
        <f>問７!B12</f>
        <v>0</v>
      </c>
      <c r="FI3" s="281" t="str">
        <f>IF(問７!C14="","",問７!C14)</f>
        <v/>
      </c>
      <c r="FJ3" s="270">
        <f>問７!B18</f>
        <v>0</v>
      </c>
      <c r="FK3" s="281" t="str">
        <f>IF(問７!C20="","",問７!C20)</f>
        <v/>
      </c>
      <c r="FL3" s="270">
        <f>問８!C7</f>
        <v>0</v>
      </c>
      <c r="FM3" s="270">
        <f>問８!D10</f>
        <v>0</v>
      </c>
      <c r="FN3" s="270">
        <f>問８!D11</f>
        <v>0</v>
      </c>
      <c r="FO3" s="270">
        <f>問８!E12</f>
        <v>0</v>
      </c>
      <c r="FP3" s="270">
        <f>問８!F12</f>
        <v>0</v>
      </c>
      <c r="FQ3" s="270">
        <f>問８!B17</f>
        <v>0</v>
      </c>
      <c r="FR3" s="281" t="str">
        <f>IF(問８!C19="","",問８!C19)</f>
        <v/>
      </c>
      <c r="FS3" s="270">
        <f>問８!B23</f>
        <v>0</v>
      </c>
      <c r="FT3" s="281" t="str">
        <f>IF(問８!C25="","",問８!C25)</f>
        <v/>
      </c>
      <c r="FU3" s="270" t="str">
        <f>問９!D64</f>
        <v/>
      </c>
      <c r="FV3" s="285" t="str">
        <f>問９!D9</f>
        <v/>
      </c>
      <c r="FW3" s="285" t="str">
        <f>問９!D13</f>
        <v/>
      </c>
      <c r="FX3" s="285" t="str">
        <f>問９!D17</f>
        <v/>
      </c>
      <c r="FY3" s="285" t="str">
        <f>問９!D21</f>
        <v/>
      </c>
      <c r="FZ3" s="345" t="str">
        <f>問９!D72</f>
        <v/>
      </c>
      <c r="GA3" s="345" t="str">
        <f>問９!D80</f>
        <v/>
      </c>
      <c r="GB3" s="345" t="str">
        <f>問９!D88</f>
        <v/>
      </c>
      <c r="GC3" s="345" t="str">
        <f>問９!D96</f>
        <v/>
      </c>
      <c r="GD3" s="270" t="str">
        <f>問９!D104</f>
        <v/>
      </c>
      <c r="GE3" s="270" t="str">
        <f>問９!D112</f>
        <v/>
      </c>
      <c r="GF3" s="270" t="str">
        <f>問９!D120</f>
        <v/>
      </c>
      <c r="GG3" s="270" t="str">
        <f>問９!D129</f>
        <v/>
      </c>
      <c r="GH3" s="270" t="str">
        <f>問９!D136</f>
        <v/>
      </c>
      <c r="GI3" s="270" t="str">
        <f>問９!E160</f>
        <v/>
      </c>
      <c r="GJ3" s="281" t="str">
        <f>IF(問９!D56="","",問９!D56)</f>
        <v/>
      </c>
      <c r="GK3" s="270" t="str">
        <f>問９!D166</f>
        <v/>
      </c>
    </row>
    <row r="5" spans="1:194" x14ac:dyDescent="0.15">
      <c r="B5" s="270">
        <v>255</v>
      </c>
      <c r="C5" s="270">
        <v>256</v>
      </c>
      <c r="D5" s="270">
        <v>257</v>
      </c>
      <c r="E5" s="270">
        <v>258</v>
      </c>
      <c r="F5" s="270">
        <v>259</v>
      </c>
      <c r="G5" s="270">
        <v>260</v>
      </c>
      <c r="H5" s="270">
        <v>261</v>
      </c>
      <c r="I5" s="270">
        <v>262</v>
      </c>
      <c r="J5" s="270">
        <v>263</v>
      </c>
      <c r="K5" s="270">
        <v>264</v>
      </c>
      <c r="L5" s="270">
        <v>265</v>
      </c>
      <c r="M5" s="270">
        <v>266</v>
      </c>
      <c r="N5" s="270">
        <v>267</v>
      </c>
      <c r="O5" s="270">
        <v>268</v>
      </c>
      <c r="P5" s="270">
        <v>269</v>
      </c>
      <c r="Q5" s="270">
        <v>270</v>
      </c>
      <c r="R5" s="270">
        <v>271</v>
      </c>
      <c r="S5" s="270">
        <v>272</v>
      </c>
      <c r="T5" s="270">
        <v>273</v>
      </c>
      <c r="U5" s="270">
        <v>274</v>
      </c>
      <c r="V5" s="270">
        <v>275</v>
      </c>
      <c r="W5" s="270">
        <v>276</v>
      </c>
      <c r="X5" s="270">
        <v>277</v>
      </c>
      <c r="Y5" s="270">
        <v>278</v>
      </c>
      <c r="Z5" s="270">
        <v>279</v>
      </c>
      <c r="AA5" s="270">
        <v>280</v>
      </c>
      <c r="AB5" s="270">
        <v>281</v>
      </c>
      <c r="AC5" s="270">
        <v>282</v>
      </c>
      <c r="AD5" s="270">
        <v>283</v>
      </c>
      <c r="AE5" s="270">
        <v>284</v>
      </c>
      <c r="AF5" s="270">
        <v>285</v>
      </c>
      <c r="AG5" s="270">
        <v>286</v>
      </c>
      <c r="AH5" s="270">
        <v>287</v>
      </c>
      <c r="AI5" s="270">
        <v>288</v>
      </c>
      <c r="AJ5" s="270">
        <v>289</v>
      </c>
      <c r="AK5" s="270">
        <v>290</v>
      </c>
      <c r="AL5" s="270">
        <v>291</v>
      </c>
      <c r="AM5" s="270">
        <v>292</v>
      </c>
      <c r="AN5" s="270">
        <v>293</v>
      </c>
      <c r="AO5" s="270">
        <v>294</v>
      </c>
      <c r="AP5" s="270">
        <v>295</v>
      </c>
      <c r="AQ5" s="270">
        <v>296</v>
      </c>
      <c r="AR5" s="270">
        <v>297</v>
      </c>
      <c r="AS5" s="270">
        <v>298</v>
      </c>
      <c r="AT5" s="270">
        <v>299</v>
      </c>
      <c r="AU5" s="270">
        <v>300</v>
      </c>
      <c r="AV5" s="270">
        <v>301</v>
      </c>
      <c r="AW5" s="270">
        <v>302</v>
      </c>
      <c r="AX5" s="270">
        <v>303</v>
      </c>
      <c r="AY5" s="270">
        <v>304</v>
      </c>
      <c r="AZ5" s="270">
        <v>305</v>
      </c>
      <c r="BA5" s="270">
        <v>306</v>
      </c>
      <c r="BB5" s="270">
        <v>307</v>
      </c>
      <c r="BC5" s="270">
        <v>308</v>
      </c>
      <c r="BD5" s="270">
        <v>309</v>
      </c>
      <c r="BE5" s="270">
        <v>310</v>
      </c>
      <c r="BF5" s="270">
        <v>311</v>
      </c>
      <c r="BG5" s="270">
        <v>312</v>
      </c>
      <c r="BH5" s="270">
        <v>313</v>
      </c>
      <c r="BI5" s="270">
        <v>314</v>
      </c>
      <c r="BJ5" s="270">
        <v>315</v>
      </c>
      <c r="BK5" s="270">
        <v>316</v>
      </c>
      <c r="BL5" s="270">
        <v>317</v>
      </c>
      <c r="BM5" s="270">
        <v>318</v>
      </c>
      <c r="BN5" s="270">
        <v>319</v>
      </c>
      <c r="BO5" s="270">
        <v>320</v>
      </c>
      <c r="BP5" s="270">
        <v>321</v>
      </c>
      <c r="BQ5" s="270">
        <v>322</v>
      </c>
      <c r="BR5" s="270">
        <v>323</v>
      </c>
      <c r="BS5" s="270">
        <v>324</v>
      </c>
      <c r="BT5" s="270">
        <v>325</v>
      </c>
      <c r="BU5" s="270">
        <v>326</v>
      </c>
      <c r="BV5" s="270">
        <v>327</v>
      </c>
      <c r="BW5" s="270">
        <v>328</v>
      </c>
      <c r="BX5" s="270">
        <v>329</v>
      </c>
      <c r="BY5" s="270">
        <v>330</v>
      </c>
      <c r="BZ5" s="270">
        <v>331</v>
      </c>
      <c r="CA5" s="270">
        <v>332</v>
      </c>
      <c r="CB5" s="270">
        <v>333</v>
      </c>
      <c r="CC5" s="270">
        <v>334</v>
      </c>
      <c r="CD5" s="270">
        <v>335</v>
      </c>
      <c r="CE5" s="270">
        <v>336</v>
      </c>
      <c r="CF5" s="270">
        <v>337</v>
      </c>
      <c r="CG5" s="270">
        <v>338</v>
      </c>
      <c r="CH5" s="270">
        <v>339</v>
      </c>
      <c r="CI5" s="270">
        <v>340</v>
      </c>
      <c r="CJ5" s="270">
        <v>341</v>
      </c>
      <c r="CK5" s="270">
        <v>342</v>
      </c>
      <c r="CL5" s="270">
        <v>343</v>
      </c>
      <c r="CM5" s="270">
        <v>344</v>
      </c>
      <c r="CN5" s="270">
        <v>345</v>
      </c>
      <c r="CO5" s="270">
        <v>346</v>
      </c>
      <c r="CP5" s="270">
        <v>347</v>
      </c>
      <c r="CQ5" s="270">
        <v>348</v>
      </c>
      <c r="CR5" s="270">
        <v>349</v>
      </c>
      <c r="CS5" s="270">
        <v>350</v>
      </c>
      <c r="CT5" s="270">
        <v>351</v>
      </c>
      <c r="CU5" s="270">
        <v>352</v>
      </c>
      <c r="CV5" s="270">
        <v>353</v>
      </c>
      <c r="CW5" s="270">
        <v>354</v>
      </c>
      <c r="CX5" s="270">
        <v>355</v>
      </c>
      <c r="CY5" s="270">
        <v>356</v>
      </c>
      <c r="CZ5" s="270">
        <v>357</v>
      </c>
      <c r="DA5" s="270">
        <v>358</v>
      </c>
      <c r="DB5" s="270">
        <v>359</v>
      </c>
      <c r="DC5" s="270">
        <v>360</v>
      </c>
      <c r="DD5" s="270">
        <v>361</v>
      </c>
      <c r="DE5" s="270">
        <v>362</v>
      </c>
      <c r="DF5" s="270">
        <v>363</v>
      </c>
      <c r="DG5" s="270">
        <v>364</v>
      </c>
      <c r="DH5" s="270">
        <v>365</v>
      </c>
      <c r="DI5" s="270">
        <v>366</v>
      </c>
      <c r="DJ5" s="270">
        <v>367</v>
      </c>
      <c r="DK5" s="270">
        <v>368</v>
      </c>
      <c r="DL5" s="270">
        <v>369</v>
      </c>
      <c r="DM5" s="270">
        <v>370</v>
      </c>
      <c r="DN5" s="270">
        <v>371</v>
      </c>
      <c r="DO5" s="270">
        <v>372</v>
      </c>
      <c r="DP5" s="270">
        <v>373</v>
      </c>
      <c r="DQ5" s="270">
        <v>374</v>
      </c>
      <c r="DR5" s="270">
        <v>375</v>
      </c>
      <c r="DS5" s="270">
        <v>376</v>
      </c>
      <c r="DT5" s="270">
        <v>377</v>
      </c>
      <c r="DU5" s="270">
        <v>378</v>
      </c>
      <c r="DV5" s="270">
        <v>379</v>
      </c>
      <c r="DW5" s="270">
        <v>380</v>
      </c>
      <c r="DX5" s="270">
        <v>381</v>
      </c>
      <c r="DY5" s="270">
        <v>382</v>
      </c>
      <c r="DZ5" s="270">
        <v>383</v>
      </c>
      <c r="EA5" s="270">
        <v>384</v>
      </c>
      <c r="EB5" s="270">
        <v>385</v>
      </c>
      <c r="EC5" s="270">
        <v>386</v>
      </c>
      <c r="ED5" s="270">
        <v>387</v>
      </c>
      <c r="EE5" s="270">
        <v>388</v>
      </c>
      <c r="EF5" s="270">
        <v>389</v>
      </c>
      <c r="EG5" s="270">
        <v>390</v>
      </c>
      <c r="EH5" s="270">
        <v>391</v>
      </c>
      <c r="EI5" s="270">
        <v>392</v>
      </c>
      <c r="EJ5" s="270">
        <v>393</v>
      </c>
      <c r="EK5" s="270">
        <v>394</v>
      </c>
      <c r="EL5" s="270">
        <v>395</v>
      </c>
      <c r="EM5" s="270">
        <v>396</v>
      </c>
      <c r="EN5" s="270">
        <v>397</v>
      </c>
      <c r="EO5" s="339">
        <v>398</v>
      </c>
      <c r="EP5" s="339">
        <v>399</v>
      </c>
      <c r="EQ5" s="339">
        <v>400</v>
      </c>
      <c r="ER5" s="339">
        <v>401</v>
      </c>
      <c r="ES5" s="339">
        <v>402</v>
      </c>
      <c r="ET5" s="339">
        <v>403</v>
      </c>
      <c r="EU5" s="270">
        <v>404</v>
      </c>
      <c r="EV5" s="270">
        <v>405</v>
      </c>
      <c r="EW5" s="270">
        <v>406</v>
      </c>
      <c r="EX5" s="270">
        <v>407</v>
      </c>
      <c r="EY5" s="270">
        <v>408</v>
      </c>
      <c r="EZ5" s="270">
        <v>409</v>
      </c>
      <c r="FA5" s="339">
        <v>410</v>
      </c>
      <c r="FB5" s="339">
        <v>411</v>
      </c>
      <c r="FC5" s="339">
        <v>412</v>
      </c>
      <c r="FD5" s="339">
        <v>413</v>
      </c>
      <c r="FE5" s="339">
        <v>414</v>
      </c>
      <c r="FF5" s="339">
        <v>415</v>
      </c>
      <c r="FG5" s="270">
        <v>416</v>
      </c>
      <c r="FH5" s="270">
        <v>417</v>
      </c>
      <c r="FI5" s="270">
        <v>418</v>
      </c>
      <c r="FJ5" s="270">
        <v>419</v>
      </c>
      <c r="FK5" s="270">
        <v>420</v>
      </c>
      <c r="FL5" s="282">
        <v>421</v>
      </c>
      <c r="FM5" s="282">
        <v>422</v>
      </c>
      <c r="FN5" s="282">
        <v>423</v>
      </c>
      <c r="FO5" s="282">
        <v>424</v>
      </c>
      <c r="FP5" s="282">
        <v>425</v>
      </c>
      <c r="FQ5" s="282">
        <v>426</v>
      </c>
      <c r="FR5" s="282">
        <v>427</v>
      </c>
      <c r="FS5" s="282">
        <v>428</v>
      </c>
      <c r="FT5" s="282">
        <v>429</v>
      </c>
      <c r="FU5" s="270">
        <v>430</v>
      </c>
      <c r="FV5" s="270">
        <v>431</v>
      </c>
      <c r="FW5" s="270">
        <v>432</v>
      </c>
      <c r="FX5" s="270">
        <v>433</v>
      </c>
      <c r="FY5" s="270">
        <v>434</v>
      </c>
      <c r="FZ5" s="270">
        <v>435</v>
      </c>
      <c r="GA5" s="270">
        <v>436</v>
      </c>
      <c r="GB5" s="270">
        <v>437</v>
      </c>
      <c r="GC5" s="270">
        <v>438</v>
      </c>
      <c r="GD5" s="270">
        <v>439</v>
      </c>
      <c r="GE5" s="270">
        <v>440</v>
      </c>
      <c r="GF5" s="270">
        <v>441</v>
      </c>
      <c r="GG5" s="270">
        <v>442</v>
      </c>
      <c r="GH5" s="270">
        <v>443</v>
      </c>
      <c r="GI5" s="270">
        <v>444</v>
      </c>
      <c r="GJ5" s="270">
        <v>445</v>
      </c>
      <c r="GK5" s="270">
        <v>446</v>
      </c>
    </row>
    <row r="6" spans="1:194" s="289" customFormat="1" ht="128.25" x14ac:dyDescent="0.15">
      <c r="B6" s="289" t="s">
        <v>726</v>
      </c>
      <c r="C6" s="289" t="s">
        <v>727</v>
      </c>
      <c r="D6" s="289" t="s">
        <v>728</v>
      </c>
      <c r="E6" s="289" t="s">
        <v>729</v>
      </c>
      <c r="F6" s="289" t="s">
        <v>730</v>
      </c>
      <c r="G6" s="289" t="s">
        <v>731</v>
      </c>
      <c r="H6" s="289" t="s">
        <v>732</v>
      </c>
      <c r="I6" s="289" t="s">
        <v>733</v>
      </c>
      <c r="J6" s="289" t="s">
        <v>734</v>
      </c>
      <c r="K6" s="289" t="s">
        <v>735</v>
      </c>
      <c r="L6" s="289" t="s">
        <v>736</v>
      </c>
      <c r="M6" s="289" t="s">
        <v>737</v>
      </c>
      <c r="N6" s="289" t="s">
        <v>738</v>
      </c>
      <c r="O6" s="289" t="s">
        <v>739</v>
      </c>
      <c r="P6" s="289" t="s">
        <v>740</v>
      </c>
      <c r="Q6" s="289" t="s">
        <v>741</v>
      </c>
      <c r="R6" s="289" t="s">
        <v>742</v>
      </c>
      <c r="S6" s="289" t="s">
        <v>743</v>
      </c>
      <c r="T6" s="289" t="s">
        <v>744</v>
      </c>
      <c r="U6" s="289" t="s">
        <v>745</v>
      </c>
      <c r="V6" s="289" t="s">
        <v>746</v>
      </c>
      <c r="W6" s="289" t="s">
        <v>747</v>
      </c>
      <c r="X6" s="289" t="s">
        <v>748</v>
      </c>
      <c r="Y6" s="289" t="s">
        <v>749</v>
      </c>
      <c r="Z6" s="289" t="s">
        <v>750</v>
      </c>
      <c r="AA6" s="289" t="s">
        <v>751</v>
      </c>
      <c r="AB6" s="289" t="s">
        <v>752</v>
      </c>
      <c r="AC6" s="289" t="s">
        <v>753</v>
      </c>
      <c r="AD6" s="289" t="s">
        <v>754</v>
      </c>
      <c r="AE6" s="289" t="s">
        <v>755</v>
      </c>
      <c r="AF6" s="289" t="s">
        <v>756</v>
      </c>
      <c r="AG6" s="289" t="s">
        <v>757</v>
      </c>
      <c r="AH6" s="289" t="s">
        <v>758</v>
      </c>
      <c r="AI6" s="289" t="s">
        <v>759</v>
      </c>
      <c r="AJ6" s="289" t="s">
        <v>760</v>
      </c>
      <c r="AK6" s="289" t="s">
        <v>761</v>
      </c>
      <c r="AL6" s="289" t="s">
        <v>762</v>
      </c>
      <c r="AM6" s="289" t="s">
        <v>763</v>
      </c>
      <c r="AN6" s="289" t="s">
        <v>764</v>
      </c>
      <c r="AO6" s="289" t="s">
        <v>765</v>
      </c>
      <c r="AP6" s="289" t="s">
        <v>766</v>
      </c>
      <c r="AQ6" s="289" t="s">
        <v>767</v>
      </c>
      <c r="AR6" s="289" t="s">
        <v>768</v>
      </c>
      <c r="AS6" s="289" t="s">
        <v>769</v>
      </c>
      <c r="AT6" s="289" t="s">
        <v>770</v>
      </c>
      <c r="AU6" s="289" t="s">
        <v>771</v>
      </c>
      <c r="AV6" s="289" t="s">
        <v>772</v>
      </c>
      <c r="AW6" s="289" t="s">
        <v>773</v>
      </c>
      <c r="AX6" s="289" t="s">
        <v>774</v>
      </c>
      <c r="AY6" s="289" t="s">
        <v>775</v>
      </c>
      <c r="AZ6" s="289" t="s">
        <v>776</v>
      </c>
      <c r="BA6" s="289" t="s">
        <v>777</v>
      </c>
      <c r="BB6" s="289" t="s">
        <v>778</v>
      </c>
      <c r="BC6" s="289" t="s">
        <v>779</v>
      </c>
      <c r="BD6" s="289" t="s">
        <v>780</v>
      </c>
      <c r="BE6" s="289" t="s">
        <v>781</v>
      </c>
      <c r="BF6" s="289" t="s">
        <v>782</v>
      </c>
      <c r="BG6" s="289" t="s">
        <v>783</v>
      </c>
      <c r="BH6" s="289" t="s">
        <v>784</v>
      </c>
      <c r="BI6" s="289" t="s">
        <v>785</v>
      </c>
      <c r="BJ6" s="289" t="s">
        <v>786</v>
      </c>
      <c r="BK6" s="289" t="s">
        <v>787</v>
      </c>
      <c r="BL6" s="289" t="s">
        <v>788</v>
      </c>
      <c r="BM6" s="289" t="s">
        <v>789</v>
      </c>
      <c r="BN6" s="289" t="s">
        <v>790</v>
      </c>
      <c r="BO6" s="289" t="s">
        <v>791</v>
      </c>
      <c r="BP6" s="289" t="s">
        <v>792</v>
      </c>
      <c r="BQ6" s="289" t="s">
        <v>793</v>
      </c>
      <c r="BR6" s="289" t="s">
        <v>794</v>
      </c>
      <c r="BS6" s="289" t="s">
        <v>795</v>
      </c>
      <c r="BT6" s="289" t="s">
        <v>796</v>
      </c>
      <c r="BU6" s="289" t="s">
        <v>797</v>
      </c>
      <c r="BV6" s="289" t="s">
        <v>798</v>
      </c>
      <c r="BW6" s="289" t="s">
        <v>799</v>
      </c>
      <c r="BX6" s="289" t="s">
        <v>800</v>
      </c>
      <c r="BY6" s="289" t="s">
        <v>801</v>
      </c>
      <c r="BZ6" s="289" t="s">
        <v>802</v>
      </c>
      <c r="CA6" s="289" t="s">
        <v>803</v>
      </c>
      <c r="CB6" s="289" t="s">
        <v>804</v>
      </c>
      <c r="CC6" s="289" t="s">
        <v>805</v>
      </c>
      <c r="CD6" s="289" t="s">
        <v>806</v>
      </c>
      <c r="CE6" s="289" t="s">
        <v>807</v>
      </c>
      <c r="CF6" s="289" t="s">
        <v>808</v>
      </c>
      <c r="CG6" s="289" t="s">
        <v>809</v>
      </c>
      <c r="CH6" s="289" t="s">
        <v>810</v>
      </c>
      <c r="CI6" s="289" t="s">
        <v>811</v>
      </c>
      <c r="CJ6" s="289" t="s">
        <v>812</v>
      </c>
      <c r="CK6" s="289" t="s">
        <v>813</v>
      </c>
      <c r="CL6" s="289" t="s">
        <v>814</v>
      </c>
      <c r="CM6" s="289" t="s">
        <v>815</v>
      </c>
      <c r="CN6" s="289" t="s">
        <v>816</v>
      </c>
      <c r="CO6" s="289" t="s">
        <v>817</v>
      </c>
      <c r="CP6" s="289" t="s">
        <v>818</v>
      </c>
      <c r="CQ6" s="289" t="s">
        <v>819</v>
      </c>
      <c r="CR6" s="289" t="s">
        <v>820</v>
      </c>
      <c r="CS6" s="289" t="s">
        <v>821</v>
      </c>
      <c r="CT6" s="289" t="s">
        <v>822</v>
      </c>
      <c r="CU6" s="289" t="s">
        <v>823</v>
      </c>
      <c r="CV6" s="289" t="s">
        <v>824</v>
      </c>
      <c r="CW6" s="289" t="s">
        <v>825</v>
      </c>
      <c r="CX6" s="289" t="s">
        <v>826</v>
      </c>
      <c r="CY6" s="289" t="s">
        <v>827</v>
      </c>
      <c r="CZ6" s="289" t="s">
        <v>828</v>
      </c>
      <c r="DA6" s="289" t="s">
        <v>829</v>
      </c>
      <c r="DB6" s="289" t="s">
        <v>830</v>
      </c>
      <c r="DC6" s="289" t="s">
        <v>831</v>
      </c>
      <c r="DD6" s="289" t="s">
        <v>832</v>
      </c>
      <c r="DE6" s="289" t="s">
        <v>833</v>
      </c>
      <c r="DF6" s="289" t="s">
        <v>834</v>
      </c>
      <c r="DG6" s="289" t="s">
        <v>835</v>
      </c>
      <c r="DH6" s="289" t="s">
        <v>836</v>
      </c>
      <c r="DI6" s="289" t="s">
        <v>837</v>
      </c>
      <c r="DJ6" s="289" t="s">
        <v>838</v>
      </c>
      <c r="DK6" s="289" t="s">
        <v>839</v>
      </c>
      <c r="DL6" s="289" t="s">
        <v>840</v>
      </c>
      <c r="DM6" s="289" t="s">
        <v>841</v>
      </c>
      <c r="DN6" s="289" t="s">
        <v>842</v>
      </c>
      <c r="DO6" s="289" t="s">
        <v>843</v>
      </c>
      <c r="DP6" s="289" t="s">
        <v>844</v>
      </c>
      <c r="DQ6" s="289" t="s">
        <v>845</v>
      </c>
      <c r="DR6" s="289" t="s">
        <v>846</v>
      </c>
      <c r="DS6" s="289" t="s">
        <v>847</v>
      </c>
      <c r="DT6" s="289" t="s">
        <v>848</v>
      </c>
      <c r="DU6" s="289" t="s">
        <v>1321</v>
      </c>
      <c r="DV6" s="289" t="s">
        <v>850</v>
      </c>
      <c r="DW6" s="289" t="s">
        <v>851</v>
      </c>
      <c r="DX6" s="289" t="s">
        <v>852</v>
      </c>
      <c r="DY6" s="289" t="s">
        <v>853</v>
      </c>
      <c r="DZ6" s="289" t="s">
        <v>854</v>
      </c>
      <c r="EA6" s="289" t="s">
        <v>855</v>
      </c>
      <c r="EB6" s="289" t="s">
        <v>856</v>
      </c>
      <c r="EC6" s="289" t="s">
        <v>857</v>
      </c>
      <c r="ED6" s="289" t="s">
        <v>858</v>
      </c>
      <c r="EE6" s="289" t="s">
        <v>859</v>
      </c>
      <c r="EF6" s="289" t="s">
        <v>860</v>
      </c>
      <c r="EG6" s="289" t="s">
        <v>861</v>
      </c>
      <c r="EH6" s="289" t="s">
        <v>862</v>
      </c>
      <c r="EI6" s="289" t="s">
        <v>863</v>
      </c>
      <c r="EJ6" s="289" t="s">
        <v>864</v>
      </c>
      <c r="EK6" s="289" t="s">
        <v>865</v>
      </c>
      <c r="EL6" s="289" t="s">
        <v>866</v>
      </c>
      <c r="EM6" s="289" t="s">
        <v>867</v>
      </c>
      <c r="EN6" s="289" t="s">
        <v>868</v>
      </c>
      <c r="EO6" s="289" t="s">
        <v>1322</v>
      </c>
      <c r="EP6" s="289" t="s">
        <v>1323</v>
      </c>
      <c r="EQ6" s="289" t="s">
        <v>1324</v>
      </c>
      <c r="ER6" s="289" t="s">
        <v>1325</v>
      </c>
      <c r="ES6" s="289" t="s">
        <v>1326</v>
      </c>
      <c r="ET6" s="289" t="s">
        <v>1327</v>
      </c>
      <c r="EU6" s="289" t="s">
        <v>869</v>
      </c>
      <c r="EV6" s="289" t="s">
        <v>870</v>
      </c>
      <c r="EW6" s="289" t="s">
        <v>871</v>
      </c>
      <c r="EX6" s="289" t="s">
        <v>872</v>
      </c>
      <c r="EY6" s="289" t="s">
        <v>873</v>
      </c>
      <c r="EZ6" s="289" t="s">
        <v>874</v>
      </c>
      <c r="FA6" s="289" t="s">
        <v>1328</v>
      </c>
      <c r="FB6" s="289" t="s">
        <v>1329</v>
      </c>
      <c r="FC6" s="289" t="s">
        <v>1330</v>
      </c>
      <c r="FD6" s="289" t="s">
        <v>1331</v>
      </c>
      <c r="FE6" s="289" t="s">
        <v>1332</v>
      </c>
      <c r="FF6" s="289" t="s">
        <v>1333</v>
      </c>
      <c r="FG6" s="289" t="s">
        <v>1334</v>
      </c>
      <c r="FH6" s="289" t="s">
        <v>1335</v>
      </c>
      <c r="FI6" s="289" t="s">
        <v>1336</v>
      </c>
      <c r="FJ6" s="289" t="s">
        <v>1337</v>
      </c>
      <c r="FK6" s="289" t="s">
        <v>1338</v>
      </c>
      <c r="FL6" s="289" t="s">
        <v>1339</v>
      </c>
      <c r="FM6" s="289" t="s">
        <v>1340</v>
      </c>
      <c r="FN6" s="289" t="s">
        <v>1341</v>
      </c>
      <c r="FO6" s="289" t="s">
        <v>1342</v>
      </c>
      <c r="FP6" s="289" t="s">
        <v>1343</v>
      </c>
      <c r="FQ6" s="289" t="s">
        <v>1344</v>
      </c>
      <c r="FR6" s="289" t="s">
        <v>1345</v>
      </c>
      <c r="FS6" s="289" t="s">
        <v>1346</v>
      </c>
      <c r="FT6" s="289" t="s">
        <v>1347</v>
      </c>
      <c r="FU6" s="289" t="s">
        <v>1348</v>
      </c>
      <c r="FV6" s="289" t="s">
        <v>1349</v>
      </c>
      <c r="FW6" s="289" t="s">
        <v>1350</v>
      </c>
      <c r="FX6" s="289" t="s">
        <v>1351</v>
      </c>
      <c r="FY6" s="289" t="s">
        <v>1352</v>
      </c>
      <c r="FZ6" s="289" t="s">
        <v>1353</v>
      </c>
      <c r="GA6" s="289" t="s">
        <v>1354</v>
      </c>
      <c r="GB6" s="289" t="s">
        <v>1355</v>
      </c>
      <c r="GC6" s="289" t="s">
        <v>1356</v>
      </c>
      <c r="GD6" s="289" t="s">
        <v>1357</v>
      </c>
      <c r="GE6" s="289" t="s">
        <v>1358</v>
      </c>
      <c r="GF6" s="289" t="s">
        <v>1359</v>
      </c>
      <c r="GG6" s="289" t="s">
        <v>1360</v>
      </c>
      <c r="GH6" s="289" t="s">
        <v>1361</v>
      </c>
      <c r="GI6" s="289" t="s">
        <v>1362</v>
      </c>
      <c r="GJ6" s="289" t="s">
        <v>1363</v>
      </c>
      <c r="GK6" s="289" t="s">
        <v>1364</v>
      </c>
    </row>
  </sheetData>
  <sheetProtection sheet="1" objects="1" scenarios="1"/>
  <phoneticPr fontId="5"/>
  <printOptions gridLinesSet="0"/>
  <pageMargins left="0.75" right="0.75" top="1" bottom="1" header="0.5" footer="0.5"/>
  <pageSetup paperSize="9" orientation="portrait" r:id="rId1"/>
  <headerFooter alignWithMargins="0">
    <oddHeader>&amp;A</oddHeader>
    <oddFooter>- &amp;P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B83EC-D708-4063-A5D8-D949B56F264D}">
  <sheetPr>
    <tabColor rgb="FFCCECFF"/>
  </sheetPr>
  <dimension ref="A1:IU8"/>
  <sheetViews>
    <sheetView zoomScale="110" zoomScaleNormal="110" workbookViewId="0">
      <pane xSplit="1" ySplit="2" topLeftCell="B3" activePane="bottomRight" state="frozen"/>
      <selection activeCell="T27" sqref="T27"/>
      <selection pane="topRight" activeCell="T27" sqref="T27"/>
      <selection pane="bottomLeft" activeCell="T27" sqref="T27"/>
      <selection pane="bottomRight" activeCell="M6" sqref="M6"/>
    </sheetView>
  </sheetViews>
  <sheetFormatPr defaultColWidth="9" defaultRowHeight="14.25" x14ac:dyDescent="0.15"/>
  <cols>
    <col min="1" max="5" width="9" style="270"/>
    <col min="6" max="255" width="10.625" style="270" customWidth="1"/>
    <col min="256" max="16384" width="9" style="270"/>
  </cols>
  <sheetData>
    <row r="1" spans="1:255" x14ac:dyDescent="0.15">
      <c r="B1" s="270">
        <v>1</v>
      </c>
      <c r="C1" s="270">
        <v>2</v>
      </c>
      <c r="D1" s="270">
        <v>3</v>
      </c>
      <c r="E1" s="270">
        <v>4</v>
      </c>
      <c r="F1" s="270">
        <v>5</v>
      </c>
      <c r="G1" s="292">
        <v>6</v>
      </c>
      <c r="H1" s="272">
        <v>7</v>
      </c>
      <c r="I1" s="272">
        <v>8</v>
      </c>
      <c r="J1" s="272">
        <v>9</v>
      </c>
      <c r="K1" s="272">
        <v>10</v>
      </c>
      <c r="L1" s="272">
        <v>11</v>
      </c>
      <c r="M1" s="272">
        <v>12</v>
      </c>
      <c r="N1" s="272">
        <v>13</v>
      </c>
      <c r="O1" s="272">
        <v>14</v>
      </c>
      <c r="P1" s="272">
        <v>15</v>
      </c>
      <c r="Q1" s="272">
        <v>16</v>
      </c>
      <c r="R1" s="272">
        <v>17</v>
      </c>
      <c r="S1" s="272">
        <v>18</v>
      </c>
      <c r="T1" s="272">
        <v>19</v>
      </c>
      <c r="U1" s="272">
        <v>20</v>
      </c>
      <c r="V1" s="272">
        <v>21</v>
      </c>
      <c r="W1" s="272">
        <v>22</v>
      </c>
      <c r="X1" s="272">
        <v>23</v>
      </c>
      <c r="Y1" s="272">
        <v>24</v>
      </c>
      <c r="Z1" s="272">
        <v>25</v>
      </c>
      <c r="AA1" s="272">
        <v>26</v>
      </c>
      <c r="AB1" s="272">
        <v>27</v>
      </c>
      <c r="AC1" s="272">
        <v>28</v>
      </c>
      <c r="AD1" s="272">
        <v>29</v>
      </c>
      <c r="AE1" s="272">
        <v>30</v>
      </c>
      <c r="AF1" s="272">
        <v>31</v>
      </c>
      <c r="AG1" s="272">
        <v>32</v>
      </c>
      <c r="AH1" s="272">
        <v>33</v>
      </c>
      <c r="AI1" s="272">
        <v>34</v>
      </c>
      <c r="AJ1" s="272">
        <v>35</v>
      </c>
      <c r="AK1" s="272">
        <v>36</v>
      </c>
      <c r="AL1" s="272">
        <v>37</v>
      </c>
      <c r="AM1" s="272">
        <v>38</v>
      </c>
      <c r="AN1" s="272">
        <v>39</v>
      </c>
      <c r="AO1" s="272">
        <v>40</v>
      </c>
      <c r="AP1" s="272">
        <v>41</v>
      </c>
      <c r="AQ1" s="272">
        <v>42</v>
      </c>
      <c r="AR1" s="272">
        <v>43</v>
      </c>
      <c r="AS1" s="272">
        <v>44</v>
      </c>
      <c r="AT1" s="272">
        <v>45</v>
      </c>
      <c r="AU1" s="272">
        <v>46</v>
      </c>
      <c r="AV1" s="272">
        <v>47</v>
      </c>
      <c r="AW1" s="272">
        <v>48</v>
      </c>
      <c r="AX1" s="272">
        <v>49</v>
      </c>
      <c r="AY1" s="272">
        <v>50</v>
      </c>
      <c r="AZ1" s="272">
        <v>51</v>
      </c>
      <c r="BA1" s="272">
        <v>52</v>
      </c>
      <c r="BB1" s="272">
        <v>53</v>
      </c>
      <c r="BC1" s="272">
        <v>54</v>
      </c>
      <c r="BD1" s="272">
        <v>55</v>
      </c>
      <c r="BE1" s="272">
        <v>56</v>
      </c>
      <c r="BF1" s="272">
        <v>57</v>
      </c>
      <c r="BG1" s="272">
        <v>58</v>
      </c>
      <c r="BH1" s="272">
        <v>59</v>
      </c>
      <c r="BI1" s="272">
        <v>60</v>
      </c>
      <c r="BJ1" s="272">
        <v>61</v>
      </c>
      <c r="BK1" s="272">
        <v>62</v>
      </c>
      <c r="BL1" s="272">
        <v>63</v>
      </c>
      <c r="BM1" s="272">
        <v>64</v>
      </c>
      <c r="BN1" s="272">
        <v>65</v>
      </c>
      <c r="BO1" s="272">
        <v>66</v>
      </c>
      <c r="BP1" s="272">
        <v>67</v>
      </c>
      <c r="BQ1" s="272">
        <v>68</v>
      </c>
      <c r="BR1" s="272">
        <v>69</v>
      </c>
      <c r="BS1" s="272">
        <v>70</v>
      </c>
      <c r="BT1" s="272">
        <v>71</v>
      </c>
      <c r="BU1" s="272">
        <v>72</v>
      </c>
      <c r="BV1" s="272">
        <v>73</v>
      </c>
      <c r="BW1" s="272">
        <v>74</v>
      </c>
      <c r="BX1" s="272">
        <v>75</v>
      </c>
      <c r="BY1" s="272">
        <v>76</v>
      </c>
      <c r="BZ1" s="272">
        <v>77</v>
      </c>
      <c r="CA1" s="272">
        <v>78</v>
      </c>
      <c r="CB1" s="272">
        <v>79</v>
      </c>
      <c r="CC1" s="272">
        <v>80</v>
      </c>
      <c r="CD1" s="272">
        <v>81</v>
      </c>
      <c r="CE1" s="272">
        <v>82</v>
      </c>
      <c r="CF1" s="272">
        <v>83</v>
      </c>
      <c r="CG1" s="272">
        <v>84</v>
      </c>
      <c r="CH1" s="272">
        <v>85</v>
      </c>
      <c r="CI1" s="272">
        <v>86</v>
      </c>
      <c r="CJ1" s="272">
        <v>87</v>
      </c>
      <c r="CK1" s="272">
        <v>88</v>
      </c>
      <c r="CL1" s="272">
        <v>89</v>
      </c>
      <c r="CM1" s="272">
        <v>90</v>
      </c>
      <c r="CN1" s="272">
        <v>91</v>
      </c>
      <c r="CO1" s="272">
        <v>92</v>
      </c>
      <c r="CP1" s="272">
        <v>93</v>
      </c>
      <c r="CQ1" s="272">
        <v>94</v>
      </c>
      <c r="CR1" s="272">
        <v>95</v>
      </c>
      <c r="CS1" s="272">
        <v>96</v>
      </c>
      <c r="CT1" s="272">
        <v>97</v>
      </c>
      <c r="CU1" s="272">
        <v>98</v>
      </c>
      <c r="CV1" s="272">
        <v>99</v>
      </c>
      <c r="CW1" s="272">
        <v>100</v>
      </c>
      <c r="CX1" s="272">
        <v>101</v>
      </c>
      <c r="CY1" s="272">
        <v>102</v>
      </c>
      <c r="CZ1" s="272">
        <v>103</v>
      </c>
      <c r="DA1" s="272">
        <v>104</v>
      </c>
      <c r="DB1" s="272">
        <v>105</v>
      </c>
      <c r="DC1" s="272">
        <v>106</v>
      </c>
      <c r="DD1" s="272">
        <v>107</v>
      </c>
      <c r="DE1" s="272">
        <v>108</v>
      </c>
      <c r="DF1" s="272">
        <v>109</v>
      </c>
      <c r="DG1" s="272">
        <v>110</v>
      </c>
      <c r="DH1" s="272">
        <v>111</v>
      </c>
      <c r="DI1" s="272">
        <v>112</v>
      </c>
      <c r="DJ1" s="272">
        <v>113</v>
      </c>
      <c r="DK1" s="272">
        <v>114</v>
      </c>
      <c r="DL1" s="272">
        <v>115</v>
      </c>
      <c r="DM1" s="272">
        <v>116</v>
      </c>
      <c r="DN1" s="272">
        <v>117</v>
      </c>
      <c r="DO1" s="272">
        <v>118</v>
      </c>
      <c r="DP1" s="272">
        <v>119</v>
      </c>
      <c r="DQ1" s="272">
        <v>120</v>
      </c>
      <c r="DR1" s="272">
        <v>121</v>
      </c>
      <c r="DS1" s="272">
        <v>122</v>
      </c>
      <c r="DT1" s="272">
        <v>123</v>
      </c>
      <c r="DU1" s="272">
        <v>124</v>
      </c>
      <c r="DV1" s="272">
        <v>125</v>
      </c>
      <c r="DW1" s="291">
        <v>126</v>
      </c>
      <c r="DX1" s="272">
        <v>127</v>
      </c>
      <c r="DY1" s="272">
        <v>128</v>
      </c>
      <c r="DZ1" s="272">
        <v>129</v>
      </c>
      <c r="EA1" s="272">
        <v>130</v>
      </c>
      <c r="EB1" s="272">
        <v>131</v>
      </c>
      <c r="EC1" s="272">
        <v>132</v>
      </c>
      <c r="ED1" s="272">
        <v>133</v>
      </c>
      <c r="EE1" s="272">
        <v>134</v>
      </c>
      <c r="EF1" s="272">
        <v>135</v>
      </c>
      <c r="EG1" s="272">
        <v>136</v>
      </c>
      <c r="EH1" s="272">
        <v>137</v>
      </c>
      <c r="EI1" s="272">
        <v>138</v>
      </c>
      <c r="EJ1" s="272">
        <v>139</v>
      </c>
      <c r="EK1" s="272">
        <v>140</v>
      </c>
      <c r="EL1" s="272">
        <v>141</v>
      </c>
      <c r="EM1" s="272">
        <v>142</v>
      </c>
      <c r="EN1" s="272">
        <v>143</v>
      </c>
      <c r="EO1" s="272">
        <v>144</v>
      </c>
      <c r="EP1" s="272">
        <v>145</v>
      </c>
      <c r="EQ1" s="272">
        <v>146</v>
      </c>
      <c r="ER1" s="272">
        <v>147</v>
      </c>
      <c r="ES1" s="272">
        <v>148</v>
      </c>
      <c r="ET1" s="272">
        <v>149</v>
      </c>
      <c r="EU1" s="272">
        <v>150</v>
      </c>
      <c r="EV1" s="272">
        <v>151</v>
      </c>
      <c r="EW1" s="272">
        <v>152</v>
      </c>
      <c r="EX1" s="272">
        <v>153</v>
      </c>
      <c r="EY1" s="272">
        <v>154</v>
      </c>
      <c r="EZ1" s="272">
        <v>155</v>
      </c>
      <c r="FA1" s="272">
        <v>156</v>
      </c>
      <c r="FB1" s="272">
        <v>157</v>
      </c>
      <c r="FC1" s="272">
        <v>158</v>
      </c>
      <c r="FD1" s="272">
        <v>159</v>
      </c>
      <c r="FE1" s="272">
        <v>160</v>
      </c>
      <c r="FF1" s="272">
        <v>161</v>
      </c>
      <c r="FG1" s="272">
        <v>162</v>
      </c>
      <c r="FH1" s="272">
        <v>163</v>
      </c>
      <c r="FI1" s="272">
        <v>164</v>
      </c>
      <c r="FJ1" s="272">
        <v>165</v>
      </c>
      <c r="FK1" s="272">
        <v>166</v>
      </c>
      <c r="FL1" s="272">
        <v>167</v>
      </c>
      <c r="FM1" s="272">
        <v>168</v>
      </c>
      <c r="FN1" s="272">
        <v>169</v>
      </c>
      <c r="FO1" s="272">
        <v>170</v>
      </c>
      <c r="FP1" s="272">
        <v>171</v>
      </c>
      <c r="FQ1" s="272">
        <v>172</v>
      </c>
      <c r="FR1" s="272">
        <v>173</v>
      </c>
      <c r="FS1" s="272">
        <v>174</v>
      </c>
      <c r="FT1" s="272">
        <v>175</v>
      </c>
      <c r="FU1" s="272">
        <v>176</v>
      </c>
      <c r="FV1" s="272">
        <v>177</v>
      </c>
      <c r="FW1" s="272">
        <v>178</v>
      </c>
      <c r="FX1" s="272">
        <v>179</v>
      </c>
      <c r="FY1" s="272">
        <v>180</v>
      </c>
      <c r="FZ1" s="272">
        <v>181</v>
      </c>
      <c r="GA1" s="272">
        <v>182</v>
      </c>
      <c r="GB1" s="272">
        <v>183</v>
      </c>
      <c r="GC1" s="272">
        <v>184</v>
      </c>
      <c r="GD1" s="272">
        <v>185</v>
      </c>
      <c r="GE1" s="272">
        <v>186</v>
      </c>
      <c r="GF1" s="272">
        <v>187</v>
      </c>
      <c r="GG1" s="272">
        <v>188</v>
      </c>
      <c r="GH1" s="272">
        <v>189</v>
      </c>
      <c r="GI1" s="272">
        <v>190</v>
      </c>
      <c r="GJ1" s="272">
        <v>191</v>
      </c>
      <c r="GK1" s="272">
        <v>192</v>
      </c>
      <c r="GL1" s="272">
        <v>193</v>
      </c>
      <c r="GM1" s="272">
        <v>194</v>
      </c>
      <c r="GN1" s="272">
        <v>195</v>
      </c>
      <c r="GO1" s="272">
        <v>196</v>
      </c>
      <c r="GP1" s="272">
        <v>197</v>
      </c>
      <c r="GQ1" s="272">
        <v>198</v>
      </c>
      <c r="GR1" s="272">
        <v>199</v>
      </c>
      <c r="GS1" s="272">
        <v>200</v>
      </c>
      <c r="GT1" s="272">
        <v>201</v>
      </c>
      <c r="GU1" s="272">
        <v>202</v>
      </c>
      <c r="GV1" s="272">
        <v>203</v>
      </c>
      <c r="GW1" s="272">
        <v>204</v>
      </c>
      <c r="GX1" s="272">
        <v>205</v>
      </c>
      <c r="GY1" s="272">
        <v>206</v>
      </c>
      <c r="GZ1" s="272">
        <v>207</v>
      </c>
      <c r="HA1" s="272">
        <v>208</v>
      </c>
      <c r="HB1" s="272">
        <v>209</v>
      </c>
      <c r="HC1" s="272">
        <v>210</v>
      </c>
      <c r="HD1" s="272">
        <v>211</v>
      </c>
      <c r="HE1" s="272">
        <v>212</v>
      </c>
      <c r="HF1" s="272">
        <v>213</v>
      </c>
      <c r="HG1" s="272">
        <v>214</v>
      </c>
      <c r="HH1" s="272">
        <v>215</v>
      </c>
      <c r="HI1" s="272">
        <v>216</v>
      </c>
      <c r="HJ1" s="272">
        <v>217</v>
      </c>
      <c r="HK1" s="272">
        <v>218</v>
      </c>
      <c r="HL1" s="272">
        <v>219</v>
      </c>
      <c r="HM1" s="272">
        <v>220</v>
      </c>
      <c r="HN1" s="272">
        <v>221</v>
      </c>
      <c r="HO1" s="272">
        <v>222</v>
      </c>
      <c r="HP1" s="272">
        <v>223</v>
      </c>
      <c r="HQ1" s="272">
        <v>224</v>
      </c>
      <c r="HR1" s="272">
        <v>225</v>
      </c>
      <c r="HS1" s="272">
        <v>226</v>
      </c>
      <c r="HT1" s="272">
        <v>227</v>
      </c>
      <c r="HU1" s="272">
        <v>228</v>
      </c>
      <c r="HV1" s="272">
        <v>229</v>
      </c>
      <c r="HW1" s="272">
        <v>230</v>
      </c>
      <c r="HX1" s="272">
        <v>231</v>
      </c>
      <c r="HY1" s="272">
        <v>232</v>
      </c>
      <c r="HZ1" s="272">
        <v>233</v>
      </c>
      <c r="IA1" s="272">
        <v>234</v>
      </c>
      <c r="IB1" s="272">
        <v>235</v>
      </c>
      <c r="IC1" s="272">
        <v>236</v>
      </c>
      <c r="ID1" s="272">
        <v>237</v>
      </c>
      <c r="IE1" s="272">
        <v>238</v>
      </c>
      <c r="IF1" s="272">
        <v>239</v>
      </c>
      <c r="IG1" s="272">
        <v>240</v>
      </c>
      <c r="IH1" s="272">
        <v>241</v>
      </c>
      <c r="II1" s="272">
        <v>242</v>
      </c>
      <c r="IJ1" s="272">
        <v>243</v>
      </c>
      <c r="IK1" s="272">
        <v>244</v>
      </c>
      <c r="IL1" s="272">
        <v>245</v>
      </c>
      <c r="IM1" s="272">
        <v>246</v>
      </c>
      <c r="IN1" s="272">
        <v>247</v>
      </c>
      <c r="IO1" s="272">
        <v>248</v>
      </c>
      <c r="IP1" s="272">
        <v>249</v>
      </c>
      <c r="IQ1" s="272">
        <v>250</v>
      </c>
      <c r="IR1" s="272">
        <v>251</v>
      </c>
      <c r="IS1" s="272">
        <v>252</v>
      </c>
      <c r="IT1" s="272">
        <v>253</v>
      </c>
      <c r="IU1" s="272">
        <v>254</v>
      </c>
    </row>
    <row r="2" spans="1:255" s="278" customFormat="1" ht="114" x14ac:dyDescent="0.15">
      <c r="A2" s="278" t="s">
        <v>511</v>
      </c>
      <c r="B2" s="283" t="s">
        <v>512</v>
      </c>
      <c r="C2" s="284" t="s">
        <v>513</v>
      </c>
      <c r="D2" s="284" t="s">
        <v>514</v>
      </c>
      <c r="E2" s="284" t="s">
        <v>671</v>
      </c>
      <c r="F2" s="284" t="s">
        <v>515</v>
      </c>
      <c r="G2" s="293" t="s">
        <v>1365</v>
      </c>
      <c r="H2" s="293" t="s">
        <v>1366</v>
      </c>
      <c r="I2" s="293" t="s">
        <v>1367</v>
      </c>
      <c r="J2" s="293" t="s">
        <v>1368</v>
      </c>
      <c r="K2" s="293" t="s">
        <v>1369</v>
      </c>
      <c r="L2" s="293" t="s">
        <v>1370</v>
      </c>
      <c r="M2" s="293" t="s">
        <v>1371</v>
      </c>
      <c r="N2" s="293" t="s">
        <v>1372</v>
      </c>
      <c r="O2" s="293" t="s">
        <v>1373</v>
      </c>
      <c r="P2" s="293" t="s">
        <v>1374</v>
      </c>
      <c r="Q2" s="293" t="s">
        <v>1375</v>
      </c>
      <c r="R2" s="293" t="s">
        <v>1376</v>
      </c>
      <c r="S2" s="293" t="s">
        <v>1377</v>
      </c>
      <c r="T2" s="293" t="s">
        <v>1378</v>
      </c>
      <c r="U2" s="293" t="s">
        <v>1379</v>
      </c>
      <c r="V2" s="293" t="s">
        <v>1380</v>
      </c>
      <c r="W2" s="293" t="s">
        <v>1381</v>
      </c>
      <c r="X2" s="293" t="s">
        <v>1382</v>
      </c>
      <c r="Y2" s="293" t="s">
        <v>1383</v>
      </c>
      <c r="Z2" s="293" t="s">
        <v>1384</v>
      </c>
      <c r="AA2" s="293" t="s">
        <v>1385</v>
      </c>
      <c r="AB2" s="293" t="s">
        <v>1386</v>
      </c>
      <c r="AC2" s="293" t="s">
        <v>1387</v>
      </c>
      <c r="AD2" s="293" t="s">
        <v>1388</v>
      </c>
      <c r="AE2" s="293" t="s">
        <v>1389</v>
      </c>
      <c r="AF2" s="293" t="s">
        <v>1390</v>
      </c>
      <c r="AG2" s="293" t="s">
        <v>1391</v>
      </c>
      <c r="AH2" s="293" t="s">
        <v>1392</v>
      </c>
      <c r="AI2" s="293" t="s">
        <v>1393</v>
      </c>
      <c r="AJ2" s="293" t="s">
        <v>1394</v>
      </c>
      <c r="AK2" s="293" t="s">
        <v>1395</v>
      </c>
      <c r="AL2" s="293" t="s">
        <v>1396</v>
      </c>
      <c r="AM2" s="293" t="s">
        <v>1397</v>
      </c>
      <c r="AN2" s="293" t="s">
        <v>1398</v>
      </c>
      <c r="AO2" s="293" t="s">
        <v>1399</v>
      </c>
      <c r="AP2" s="293" t="s">
        <v>1400</v>
      </c>
      <c r="AQ2" s="293" t="s">
        <v>1401</v>
      </c>
      <c r="AR2" s="293" t="s">
        <v>1402</v>
      </c>
      <c r="AS2" s="293" t="s">
        <v>1403</v>
      </c>
      <c r="AT2" s="293" t="s">
        <v>1404</v>
      </c>
      <c r="AU2" s="293" t="s">
        <v>1405</v>
      </c>
      <c r="AV2" s="293" t="s">
        <v>1406</v>
      </c>
      <c r="AW2" s="293" t="s">
        <v>1407</v>
      </c>
      <c r="AX2" s="293" t="s">
        <v>1408</v>
      </c>
      <c r="AY2" s="293" t="s">
        <v>1409</v>
      </c>
      <c r="AZ2" s="293" t="s">
        <v>1410</v>
      </c>
      <c r="BA2" s="293" t="s">
        <v>1411</v>
      </c>
      <c r="BB2" s="293" t="s">
        <v>1412</v>
      </c>
      <c r="BC2" s="293" t="s">
        <v>1413</v>
      </c>
      <c r="BD2" s="293" t="s">
        <v>1414</v>
      </c>
      <c r="BE2" s="293" t="s">
        <v>1415</v>
      </c>
      <c r="BF2" s="293" t="s">
        <v>1416</v>
      </c>
      <c r="BG2" s="293" t="s">
        <v>1417</v>
      </c>
      <c r="BH2" s="293" t="s">
        <v>1418</v>
      </c>
      <c r="BI2" s="293" t="s">
        <v>1419</v>
      </c>
      <c r="BJ2" s="293" t="s">
        <v>1420</v>
      </c>
      <c r="BK2" s="293" t="s">
        <v>1421</v>
      </c>
      <c r="BL2" s="293" t="s">
        <v>1422</v>
      </c>
      <c r="BM2" s="293" t="s">
        <v>1423</v>
      </c>
      <c r="BN2" s="293" t="s">
        <v>1424</v>
      </c>
      <c r="BO2" s="293" t="s">
        <v>1425</v>
      </c>
      <c r="BP2" s="293" t="s">
        <v>1426</v>
      </c>
      <c r="BQ2" s="293" t="s">
        <v>1427</v>
      </c>
      <c r="BR2" s="293" t="s">
        <v>1428</v>
      </c>
      <c r="BS2" s="293" t="s">
        <v>1429</v>
      </c>
      <c r="BT2" s="293" t="s">
        <v>1430</v>
      </c>
      <c r="BU2" s="293" t="s">
        <v>1431</v>
      </c>
      <c r="BV2" s="293" t="s">
        <v>1432</v>
      </c>
      <c r="BW2" s="293" t="s">
        <v>1433</v>
      </c>
      <c r="BX2" s="293" t="s">
        <v>1434</v>
      </c>
      <c r="BY2" s="293" t="s">
        <v>1435</v>
      </c>
      <c r="BZ2" s="293" t="s">
        <v>1436</v>
      </c>
      <c r="CA2" s="293" t="s">
        <v>1437</v>
      </c>
      <c r="CB2" s="293" t="s">
        <v>1438</v>
      </c>
      <c r="CC2" s="293" t="s">
        <v>1439</v>
      </c>
      <c r="CD2" s="293" t="s">
        <v>1440</v>
      </c>
      <c r="CE2" s="293" t="s">
        <v>1441</v>
      </c>
      <c r="CF2" s="293" t="s">
        <v>1442</v>
      </c>
      <c r="CG2" s="293" t="s">
        <v>1443</v>
      </c>
      <c r="CH2" s="293" t="s">
        <v>1444</v>
      </c>
      <c r="CI2" s="293" t="s">
        <v>1445</v>
      </c>
      <c r="CJ2" s="293" t="s">
        <v>1446</v>
      </c>
      <c r="CK2" s="293" t="s">
        <v>1447</v>
      </c>
      <c r="CL2" s="293" t="s">
        <v>1448</v>
      </c>
      <c r="CM2" s="293" t="s">
        <v>1449</v>
      </c>
      <c r="CN2" s="293" t="s">
        <v>1450</v>
      </c>
      <c r="CO2" s="293" t="s">
        <v>1451</v>
      </c>
      <c r="CP2" s="293" t="s">
        <v>1452</v>
      </c>
      <c r="CQ2" s="293" t="s">
        <v>1453</v>
      </c>
      <c r="CR2" s="293" t="s">
        <v>1454</v>
      </c>
      <c r="CS2" s="293" t="s">
        <v>1455</v>
      </c>
      <c r="CT2" s="293" t="s">
        <v>1456</v>
      </c>
      <c r="CU2" s="293" t="s">
        <v>1457</v>
      </c>
      <c r="CV2" s="293" t="s">
        <v>1458</v>
      </c>
      <c r="CW2" s="293" t="s">
        <v>1459</v>
      </c>
      <c r="CX2" s="293" t="s">
        <v>1460</v>
      </c>
      <c r="CY2" s="293" t="s">
        <v>1461</v>
      </c>
      <c r="CZ2" s="293" t="s">
        <v>1462</v>
      </c>
      <c r="DA2" s="293" t="s">
        <v>1463</v>
      </c>
      <c r="DB2" s="293" t="s">
        <v>1464</v>
      </c>
      <c r="DC2" s="293" t="s">
        <v>1465</v>
      </c>
      <c r="DD2" s="293" t="s">
        <v>1466</v>
      </c>
      <c r="DE2" s="293" t="s">
        <v>1467</v>
      </c>
      <c r="DF2" s="293" t="s">
        <v>1468</v>
      </c>
      <c r="DG2" s="293" t="s">
        <v>1469</v>
      </c>
      <c r="DH2" s="293" t="s">
        <v>1470</v>
      </c>
      <c r="DI2" s="293" t="s">
        <v>1471</v>
      </c>
      <c r="DJ2" s="293" t="s">
        <v>1472</v>
      </c>
      <c r="DK2" s="293" t="s">
        <v>1473</v>
      </c>
      <c r="DL2" s="293" t="s">
        <v>1474</v>
      </c>
      <c r="DM2" s="293" t="s">
        <v>1475</v>
      </c>
      <c r="DN2" s="293" t="s">
        <v>1476</v>
      </c>
      <c r="DO2" s="293" t="s">
        <v>1477</v>
      </c>
      <c r="DP2" s="293" t="s">
        <v>1478</v>
      </c>
      <c r="DQ2" s="293" t="s">
        <v>1479</v>
      </c>
      <c r="DR2" s="293" t="s">
        <v>1480</v>
      </c>
      <c r="DS2" s="293" t="s">
        <v>1481</v>
      </c>
      <c r="DT2" s="293" t="s">
        <v>1482</v>
      </c>
      <c r="DU2" s="293" t="s">
        <v>1483</v>
      </c>
      <c r="DV2" s="293" t="s">
        <v>1484</v>
      </c>
      <c r="DW2" s="406" t="s">
        <v>1485</v>
      </c>
      <c r="DX2" s="406" t="s">
        <v>1486</v>
      </c>
      <c r="DY2" s="406" t="s">
        <v>1487</v>
      </c>
      <c r="DZ2" s="406" t="s">
        <v>1488</v>
      </c>
      <c r="EA2" s="406" t="s">
        <v>1489</v>
      </c>
      <c r="EB2" s="406" t="s">
        <v>1490</v>
      </c>
      <c r="EC2" s="406" t="s">
        <v>1491</v>
      </c>
      <c r="ED2" s="406" t="s">
        <v>1492</v>
      </c>
      <c r="EE2" s="406" t="s">
        <v>1493</v>
      </c>
      <c r="EF2" s="406" t="s">
        <v>1494</v>
      </c>
      <c r="EG2" s="406" t="s">
        <v>1495</v>
      </c>
      <c r="EH2" s="406" t="s">
        <v>1496</v>
      </c>
      <c r="EI2" s="406" t="s">
        <v>1497</v>
      </c>
      <c r="EJ2" s="406" t="s">
        <v>1498</v>
      </c>
      <c r="EK2" s="406" t="s">
        <v>1499</v>
      </c>
      <c r="EL2" s="406" t="s">
        <v>1500</v>
      </c>
      <c r="EM2" s="406" t="s">
        <v>1501</v>
      </c>
      <c r="EN2" s="406" t="s">
        <v>1502</v>
      </c>
      <c r="EO2" s="406" t="s">
        <v>1503</v>
      </c>
      <c r="EP2" s="406" t="s">
        <v>1504</v>
      </c>
      <c r="EQ2" s="406" t="s">
        <v>1505</v>
      </c>
      <c r="ER2" s="406" t="s">
        <v>1506</v>
      </c>
      <c r="ES2" s="406" t="s">
        <v>1507</v>
      </c>
      <c r="ET2" s="406" t="s">
        <v>1508</v>
      </c>
      <c r="EU2" s="406" t="s">
        <v>1509</v>
      </c>
      <c r="EV2" s="406" t="s">
        <v>1510</v>
      </c>
      <c r="EW2" s="406" t="s">
        <v>1511</v>
      </c>
      <c r="EX2" s="406" t="s">
        <v>1512</v>
      </c>
      <c r="EY2" s="406" t="s">
        <v>1513</v>
      </c>
      <c r="EZ2" s="406" t="s">
        <v>1514</v>
      </c>
      <c r="FA2" s="406" t="s">
        <v>1515</v>
      </c>
      <c r="FB2" s="406" t="s">
        <v>1516</v>
      </c>
      <c r="FC2" s="406" t="s">
        <v>1517</v>
      </c>
      <c r="FD2" s="406" t="s">
        <v>1518</v>
      </c>
      <c r="FE2" s="406" t="s">
        <v>1519</v>
      </c>
      <c r="FF2" s="406" t="s">
        <v>1520</v>
      </c>
      <c r="FG2" s="406" t="s">
        <v>1521</v>
      </c>
      <c r="FH2" s="406" t="s">
        <v>1522</v>
      </c>
      <c r="FI2" s="406" t="s">
        <v>1523</v>
      </c>
      <c r="FJ2" s="406" t="s">
        <v>1524</v>
      </c>
      <c r="FK2" s="406" t="s">
        <v>1525</v>
      </c>
      <c r="FL2" s="406" t="s">
        <v>1526</v>
      </c>
      <c r="FM2" s="406" t="s">
        <v>1527</v>
      </c>
      <c r="FN2" s="406" t="s">
        <v>1528</v>
      </c>
      <c r="FO2" s="406" t="s">
        <v>1529</v>
      </c>
      <c r="FP2" s="406" t="s">
        <v>1530</v>
      </c>
      <c r="FQ2" s="406" t="s">
        <v>1531</v>
      </c>
      <c r="FR2" s="406" t="s">
        <v>1532</v>
      </c>
      <c r="FS2" s="277" t="s">
        <v>1533</v>
      </c>
      <c r="FT2" s="277" t="s">
        <v>1534</v>
      </c>
      <c r="FU2" s="277" t="s">
        <v>1535</v>
      </c>
      <c r="FV2" s="277" t="s">
        <v>1536</v>
      </c>
      <c r="FW2" s="277" t="s">
        <v>1537</v>
      </c>
      <c r="FX2" s="277" t="s">
        <v>1538</v>
      </c>
      <c r="FY2" s="277" t="s">
        <v>1539</v>
      </c>
      <c r="FZ2" s="277" t="s">
        <v>1540</v>
      </c>
      <c r="GA2" s="277" t="s">
        <v>1541</v>
      </c>
      <c r="GB2" s="277" t="s">
        <v>1542</v>
      </c>
      <c r="GC2" s="277" t="s">
        <v>1543</v>
      </c>
      <c r="GD2" s="277" t="s">
        <v>1544</v>
      </c>
      <c r="GE2" s="277" t="s">
        <v>1545</v>
      </c>
      <c r="GF2" s="277" t="s">
        <v>1546</v>
      </c>
      <c r="GG2" s="277" t="s">
        <v>1547</v>
      </c>
      <c r="GH2" s="277" t="s">
        <v>1548</v>
      </c>
      <c r="GI2" s="277" t="s">
        <v>1549</v>
      </c>
      <c r="GJ2" s="277" t="s">
        <v>1550</v>
      </c>
      <c r="GK2" s="277" t="s">
        <v>1551</v>
      </c>
      <c r="GL2" s="277" t="s">
        <v>1552</v>
      </c>
      <c r="GM2" s="277" t="s">
        <v>1553</v>
      </c>
      <c r="GN2" s="277" t="s">
        <v>1554</v>
      </c>
      <c r="GO2" s="277" t="s">
        <v>1555</v>
      </c>
      <c r="GP2" s="277" t="s">
        <v>1556</v>
      </c>
      <c r="GQ2" s="277" t="s">
        <v>1557</v>
      </c>
      <c r="GR2" s="277" t="s">
        <v>1558</v>
      </c>
      <c r="GS2" s="277" t="s">
        <v>1559</v>
      </c>
      <c r="GT2" s="277" t="s">
        <v>1560</v>
      </c>
      <c r="GU2" s="277" t="s">
        <v>1561</v>
      </c>
      <c r="GV2" s="277" t="s">
        <v>1562</v>
      </c>
      <c r="GW2" s="277" t="s">
        <v>1563</v>
      </c>
      <c r="GX2" s="277" t="s">
        <v>1564</v>
      </c>
      <c r="GY2" s="277" t="s">
        <v>1565</v>
      </c>
      <c r="GZ2" s="277" t="s">
        <v>1566</v>
      </c>
      <c r="HA2" s="277" t="s">
        <v>1567</v>
      </c>
      <c r="HB2" s="277" t="s">
        <v>1568</v>
      </c>
      <c r="HC2" s="277" t="s">
        <v>1569</v>
      </c>
      <c r="HD2" s="277" t="s">
        <v>1570</v>
      </c>
      <c r="HE2" s="277" t="s">
        <v>1571</v>
      </c>
      <c r="HF2" s="277" t="s">
        <v>1572</v>
      </c>
      <c r="HG2" s="277" t="s">
        <v>1573</v>
      </c>
      <c r="HH2" s="277" t="s">
        <v>1574</v>
      </c>
      <c r="HI2" s="277" t="s">
        <v>1575</v>
      </c>
      <c r="HJ2" s="277" t="s">
        <v>1576</v>
      </c>
      <c r="HK2" s="277" t="s">
        <v>1577</v>
      </c>
      <c r="HL2" s="277" t="s">
        <v>1578</v>
      </c>
      <c r="HM2" s="277" t="s">
        <v>1579</v>
      </c>
      <c r="HN2" s="277" t="s">
        <v>1580</v>
      </c>
      <c r="HO2" s="277" t="s">
        <v>1581</v>
      </c>
      <c r="HP2" s="277" t="s">
        <v>1582</v>
      </c>
      <c r="HQ2" s="277" t="s">
        <v>1583</v>
      </c>
      <c r="HR2" s="277" t="s">
        <v>1584</v>
      </c>
      <c r="HS2" s="277" t="s">
        <v>1585</v>
      </c>
      <c r="HT2" s="277" t="s">
        <v>1586</v>
      </c>
      <c r="HU2" s="277" t="s">
        <v>1587</v>
      </c>
      <c r="HV2" s="277" t="s">
        <v>1588</v>
      </c>
      <c r="HW2" s="277" t="s">
        <v>1589</v>
      </c>
      <c r="HX2" s="277" t="s">
        <v>1590</v>
      </c>
      <c r="HY2" s="277" t="s">
        <v>1591</v>
      </c>
      <c r="HZ2" s="277" t="s">
        <v>1592</v>
      </c>
      <c r="IA2" s="277" t="s">
        <v>1593</v>
      </c>
      <c r="IB2" s="277" t="s">
        <v>1594</v>
      </c>
      <c r="IC2" s="277" t="s">
        <v>1595</v>
      </c>
      <c r="ID2" s="277" t="s">
        <v>1596</v>
      </c>
      <c r="IE2" s="277" t="s">
        <v>1597</v>
      </c>
      <c r="IF2" s="277" t="s">
        <v>1598</v>
      </c>
      <c r="IG2" s="277" t="s">
        <v>1599</v>
      </c>
      <c r="IH2" s="277" t="s">
        <v>1600</v>
      </c>
      <c r="II2" s="277" t="s">
        <v>1601</v>
      </c>
      <c r="IJ2" s="277" t="s">
        <v>1602</v>
      </c>
      <c r="IK2" s="277" t="s">
        <v>1603</v>
      </c>
      <c r="IL2" s="277" t="s">
        <v>1604</v>
      </c>
      <c r="IM2" s="277" t="s">
        <v>1605</v>
      </c>
      <c r="IN2" s="277" t="s">
        <v>1606</v>
      </c>
      <c r="IO2" s="277" t="s">
        <v>1607</v>
      </c>
      <c r="IP2" s="277" t="s">
        <v>1608</v>
      </c>
      <c r="IQ2" s="277" t="s">
        <v>1609</v>
      </c>
      <c r="IR2" s="277" t="s">
        <v>1610</v>
      </c>
      <c r="IS2" s="277" t="s">
        <v>1611</v>
      </c>
      <c r="IT2" s="277" t="s">
        <v>1612</v>
      </c>
      <c r="IU2" s="277" t="s">
        <v>1613</v>
      </c>
    </row>
    <row r="3" spans="1:255" x14ac:dyDescent="0.15">
      <c r="A3" s="270">
        <v>1</v>
      </c>
      <c r="B3" s="281" t="str">
        <f>IF('00.データエクスポート用（全体）'!E1="","",'00.データエクスポート用（全体）'!E1)</f>
        <v/>
      </c>
      <c r="C3" s="270">
        <f>表紙!E6</f>
        <v>0</v>
      </c>
      <c r="D3" s="281" t="str">
        <f>IF(表紙!M6="","",表紙!M6)</f>
        <v/>
      </c>
      <c r="E3" s="270" t="str">
        <f>'P1'!E20</f>
        <v/>
      </c>
      <c r="F3" s="270">
        <f>'Ｐ2'!G5</f>
        <v>0</v>
      </c>
      <c r="G3" s="270">
        <f>問10!F9</f>
        <v>0</v>
      </c>
      <c r="H3" s="270">
        <f>問10!G9</f>
        <v>0</v>
      </c>
      <c r="I3" s="270">
        <f>問10!H9</f>
        <v>0</v>
      </c>
      <c r="J3" s="270">
        <f>問10!I9</f>
        <v>0</v>
      </c>
      <c r="K3" s="270">
        <f>問10!J9</f>
        <v>0</v>
      </c>
      <c r="L3" s="270">
        <f>問10!K9</f>
        <v>0</v>
      </c>
      <c r="M3" s="270">
        <f>問10!L9</f>
        <v>0</v>
      </c>
      <c r="N3" s="270">
        <f>問10!M9</f>
        <v>0</v>
      </c>
      <c r="O3" s="270">
        <f>問10!N9</f>
        <v>0</v>
      </c>
      <c r="P3" s="270">
        <f>問10!O9</f>
        <v>0</v>
      </c>
      <c r="Q3" s="270">
        <f>問10!P9</f>
        <v>0</v>
      </c>
      <c r="R3" s="270">
        <f>問10!Q9</f>
        <v>0</v>
      </c>
      <c r="S3" s="270">
        <f>問10!F11</f>
        <v>0</v>
      </c>
      <c r="T3" s="270">
        <f>問10!G11</f>
        <v>0</v>
      </c>
      <c r="U3" s="270">
        <f>問10!H11</f>
        <v>0</v>
      </c>
      <c r="V3" s="270">
        <f>問10!I11</f>
        <v>0</v>
      </c>
      <c r="W3" s="270">
        <f>問10!J11</f>
        <v>0</v>
      </c>
      <c r="X3" s="270">
        <f>問10!K11</f>
        <v>0</v>
      </c>
      <c r="Y3" s="270">
        <f>問10!L11</f>
        <v>0</v>
      </c>
      <c r="Z3" s="270">
        <f>問10!M11</f>
        <v>0</v>
      </c>
      <c r="AA3" s="270">
        <f>問10!N11</f>
        <v>0</v>
      </c>
      <c r="AB3" s="270">
        <f>問10!O11</f>
        <v>0</v>
      </c>
      <c r="AC3" s="270">
        <f>問10!P11</f>
        <v>0</v>
      </c>
      <c r="AD3" s="270">
        <f>問10!Q11</f>
        <v>0</v>
      </c>
      <c r="AE3" s="270">
        <f>問10!F13</f>
        <v>0</v>
      </c>
      <c r="AF3" s="270">
        <f>問10!G13</f>
        <v>0</v>
      </c>
      <c r="AG3" s="270">
        <f>問10!H13</f>
        <v>0</v>
      </c>
      <c r="AH3" s="270">
        <f>問10!I13</f>
        <v>0</v>
      </c>
      <c r="AI3" s="270">
        <f>問10!J13</f>
        <v>0</v>
      </c>
      <c r="AJ3" s="270">
        <f>問10!K13</f>
        <v>0</v>
      </c>
      <c r="AK3" s="270">
        <f>問10!L13</f>
        <v>0</v>
      </c>
      <c r="AL3" s="270">
        <f>問10!M13</f>
        <v>0</v>
      </c>
      <c r="AM3" s="270">
        <f>問10!N13</f>
        <v>0</v>
      </c>
      <c r="AN3" s="270">
        <f>問10!O13</f>
        <v>0</v>
      </c>
      <c r="AO3" s="270">
        <f>問10!P13</f>
        <v>0</v>
      </c>
      <c r="AP3" s="270">
        <f>問10!Q13</f>
        <v>0</v>
      </c>
      <c r="AQ3" s="270">
        <f>問10!F15</f>
        <v>0</v>
      </c>
      <c r="AR3" s="270">
        <f>問10!G15</f>
        <v>0</v>
      </c>
      <c r="AS3" s="270">
        <f>問10!H15</f>
        <v>0</v>
      </c>
      <c r="AT3" s="270">
        <f>問10!I15</f>
        <v>0</v>
      </c>
      <c r="AU3" s="270">
        <f>問10!J15</f>
        <v>0</v>
      </c>
      <c r="AV3" s="270">
        <f>問10!K15</f>
        <v>0</v>
      </c>
      <c r="AW3" s="270">
        <f>問10!L15</f>
        <v>0</v>
      </c>
      <c r="AX3" s="270">
        <f>問10!M15</f>
        <v>0</v>
      </c>
      <c r="AY3" s="270">
        <f>問10!N15</f>
        <v>0</v>
      </c>
      <c r="AZ3" s="270">
        <f>問10!O15</f>
        <v>0</v>
      </c>
      <c r="BA3" s="270">
        <f>問10!P15</f>
        <v>0</v>
      </c>
      <c r="BB3" s="270">
        <f>問10!Q15</f>
        <v>0</v>
      </c>
      <c r="BC3" s="270">
        <f>問10!F17</f>
        <v>0</v>
      </c>
      <c r="BD3" s="270">
        <f>問10!G17</f>
        <v>0</v>
      </c>
      <c r="BE3" s="270">
        <f>問10!H17</f>
        <v>0</v>
      </c>
      <c r="BF3" s="270">
        <f>問10!I17</f>
        <v>0</v>
      </c>
      <c r="BG3" s="270">
        <f>問10!J17</f>
        <v>0</v>
      </c>
      <c r="BH3" s="270">
        <f>問10!K17</f>
        <v>0</v>
      </c>
      <c r="BI3" s="270">
        <f>問10!L17</f>
        <v>0</v>
      </c>
      <c r="BJ3" s="270">
        <f>問10!M17</f>
        <v>0</v>
      </c>
      <c r="BK3" s="270">
        <f>問10!N17</f>
        <v>0</v>
      </c>
      <c r="BL3" s="270">
        <f>問10!O17</f>
        <v>0</v>
      </c>
      <c r="BM3" s="270">
        <f>問10!P17</f>
        <v>0</v>
      </c>
      <c r="BN3" s="270">
        <f>問10!Q17</f>
        <v>0</v>
      </c>
      <c r="BO3" s="270">
        <f>問10!F19</f>
        <v>0</v>
      </c>
      <c r="BP3" s="270">
        <f>問10!G19</f>
        <v>0</v>
      </c>
      <c r="BQ3" s="270">
        <f>問10!H19</f>
        <v>0</v>
      </c>
      <c r="BR3" s="270">
        <f>問10!I19</f>
        <v>0</v>
      </c>
      <c r="BS3" s="270">
        <f>問10!J19</f>
        <v>0</v>
      </c>
      <c r="BT3" s="270">
        <f>問10!K19</f>
        <v>0</v>
      </c>
      <c r="BU3" s="270">
        <f>問10!L19</f>
        <v>0</v>
      </c>
      <c r="BV3" s="270">
        <f>問10!M19</f>
        <v>0</v>
      </c>
      <c r="BW3" s="270">
        <f>問10!N19</f>
        <v>0</v>
      </c>
      <c r="BX3" s="270">
        <f>問10!O19</f>
        <v>0</v>
      </c>
      <c r="BY3" s="270">
        <f>問10!P19</f>
        <v>0</v>
      </c>
      <c r="BZ3" s="270">
        <f>問10!Q19</f>
        <v>0</v>
      </c>
      <c r="CA3" s="270">
        <f>問10!F21</f>
        <v>0</v>
      </c>
      <c r="CB3" s="270">
        <f>問10!G21</f>
        <v>0</v>
      </c>
      <c r="CC3" s="270">
        <f>問10!H21</f>
        <v>0</v>
      </c>
      <c r="CD3" s="270">
        <f>問10!I21</f>
        <v>0</v>
      </c>
      <c r="CE3" s="270">
        <f>問10!J21</f>
        <v>0</v>
      </c>
      <c r="CF3" s="270">
        <f>問10!K21</f>
        <v>0</v>
      </c>
      <c r="CG3" s="270">
        <f>問10!L21</f>
        <v>0</v>
      </c>
      <c r="CH3" s="270">
        <f>問10!M21</f>
        <v>0</v>
      </c>
      <c r="CI3" s="270">
        <f>問10!N21</f>
        <v>0</v>
      </c>
      <c r="CJ3" s="270">
        <f>問10!O21</f>
        <v>0</v>
      </c>
      <c r="CK3" s="270">
        <f>問10!P21</f>
        <v>0</v>
      </c>
      <c r="CL3" s="270">
        <f>問10!Q21</f>
        <v>0</v>
      </c>
      <c r="CM3" s="270">
        <f>問10!F23</f>
        <v>0</v>
      </c>
      <c r="CN3" s="270">
        <f>問10!G23</f>
        <v>0</v>
      </c>
      <c r="CO3" s="270">
        <f>問10!H23</f>
        <v>0</v>
      </c>
      <c r="CP3" s="270">
        <f>問10!I23</f>
        <v>0</v>
      </c>
      <c r="CQ3" s="270">
        <f>問10!J23</f>
        <v>0</v>
      </c>
      <c r="CR3" s="270">
        <f>問10!K23</f>
        <v>0</v>
      </c>
      <c r="CS3" s="270">
        <f>問10!L23</f>
        <v>0</v>
      </c>
      <c r="CT3" s="270">
        <f>問10!M23</f>
        <v>0</v>
      </c>
      <c r="CU3" s="270">
        <f>問10!N23</f>
        <v>0</v>
      </c>
      <c r="CV3" s="270">
        <f>問10!O23</f>
        <v>0</v>
      </c>
      <c r="CW3" s="270">
        <f>問10!P23</f>
        <v>0</v>
      </c>
      <c r="CX3" s="270">
        <f>問10!Q23</f>
        <v>0</v>
      </c>
      <c r="CY3" s="270">
        <f>問10!F25</f>
        <v>0</v>
      </c>
      <c r="CZ3" s="270">
        <f>問10!G25</f>
        <v>0</v>
      </c>
      <c r="DA3" s="270">
        <f>問10!H25</f>
        <v>0</v>
      </c>
      <c r="DB3" s="270">
        <f>問10!I25</f>
        <v>0</v>
      </c>
      <c r="DC3" s="270">
        <f>問10!J25</f>
        <v>0</v>
      </c>
      <c r="DD3" s="270">
        <f>問10!K25</f>
        <v>0</v>
      </c>
      <c r="DE3" s="270">
        <f>問10!L25</f>
        <v>0</v>
      </c>
      <c r="DF3" s="270">
        <f>問10!M25</f>
        <v>0</v>
      </c>
      <c r="DG3" s="270">
        <f>問10!N25</f>
        <v>0</v>
      </c>
      <c r="DH3" s="270">
        <f>問10!O25</f>
        <v>0</v>
      </c>
      <c r="DI3" s="270">
        <f>問10!P25</f>
        <v>0</v>
      </c>
      <c r="DJ3" s="270">
        <f>問10!Q25</f>
        <v>0</v>
      </c>
      <c r="DK3" s="270">
        <f>問10!F27</f>
        <v>0</v>
      </c>
      <c r="DL3" s="270">
        <f>問10!G27</f>
        <v>0</v>
      </c>
      <c r="DM3" s="270">
        <f>問10!H27</f>
        <v>0</v>
      </c>
      <c r="DN3" s="270">
        <f>問10!I27</f>
        <v>0</v>
      </c>
      <c r="DO3" s="270">
        <f>問10!J27</f>
        <v>0</v>
      </c>
      <c r="DP3" s="270">
        <f>問10!K27</f>
        <v>0</v>
      </c>
      <c r="DQ3" s="270">
        <f>問10!L27</f>
        <v>0</v>
      </c>
      <c r="DR3" s="270">
        <f>問10!M27</f>
        <v>0</v>
      </c>
      <c r="DS3" s="270">
        <f>問10!N27</f>
        <v>0</v>
      </c>
      <c r="DT3" s="270">
        <f>問10!O27</f>
        <v>0</v>
      </c>
      <c r="DU3" s="270">
        <f>問10!P27</f>
        <v>0</v>
      </c>
      <c r="DV3" s="270">
        <f>問10!Q27</f>
        <v>0</v>
      </c>
      <c r="DW3" s="270">
        <f>問11!G8</f>
        <v>0</v>
      </c>
      <c r="DX3" s="270">
        <f>問11!H8</f>
        <v>0</v>
      </c>
      <c r="DY3" s="270">
        <f>問11!I8</f>
        <v>0</v>
      </c>
      <c r="DZ3" s="270">
        <f>問11!J8</f>
        <v>0</v>
      </c>
      <c r="EA3" s="270">
        <f>問11!K8</f>
        <v>0</v>
      </c>
      <c r="EB3" s="270">
        <f>問11!L8</f>
        <v>0</v>
      </c>
      <c r="EC3" s="270">
        <f>問11!M8</f>
        <v>0</v>
      </c>
      <c r="ED3" s="270">
        <f>問11!N8</f>
        <v>0</v>
      </c>
      <c r="EE3" s="270">
        <f>問11!O8</f>
        <v>0</v>
      </c>
      <c r="EF3" s="270">
        <f>問11!P8</f>
        <v>0</v>
      </c>
      <c r="EG3" s="270">
        <f>問11!Q8</f>
        <v>0</v>
      </c>
      <c r="EH3" s="270">
        <f>問11!R8</f>
        <v>0</v>
      </c>
      <c r="EI3" s="270">
        <f>問11!G10</f>
        <v>0</v>
      </c>
      <c r="EJ3" s="270">
        <f>問11!H10</f>
        <v>0</v>
      </c>
      <c r="EK3" s="270">
        <f>問11!I10</f>
        <v>0</v>
      </c>
      <c r="EL3" s="270">
        <f>問11!J10</f>
        <v>0</v>
      </c>
      <c r="EM3" s="270">
        <f>問11!K10</f>
        <v>0</v>
      </c>
      <c r="EN3" s="270">
        <f>問11!L10</f>
        <v>0</v>
      </c>
      <c r="EO3" s="270">
        <f>問11!M10</f>
        <v>0</v>
      </c>
      <c r="EP3" s="270">
        <f>問11!N10</f>
        <v>0</v>
      </c>
      <c r="EQ3" s="270">
        <f>問11!O10</f>
        <v>0</v>
      </c>
      <c r="ER3" s="270">
        <f>問11!P10</f>
        <v>0</v>
      </c>
      <c r="ES3" s="270">
        <f>問11!Q10</f>
        <v>0</v>
      </c>
      <c r="ET3" s="270">
        <f>問11!R10</f>
        <v>0</v>
      </c>
      <c r="EU3" s="270">
        <f>問11!G12</f>
        <v>0</v>
      </c>
      <c r="EV3" s="270">
        <f>問11!H12</f>
        <v>0</v>
      </c>
      <c r="EW3" s="270">
        <f>問11!I12</f>
        <v>0</v>
      </c>
      <c r="EX3" s="270">
        <f>問11!J12</f>
        <v>0</v>
      </c>
      <c r="EY3" s="270">
        <f>問11!K12</f>
        <v>0</v>
      </c>
      <c r="EZ3" s="270">
        <f>問11!L12</f>
        <v>0</v>
      </c>
      <c r="FA3" s="270">
        <f>問11!M12</f>
        <v>0</v>
      </c>
      <c r="FB3" s="270">
        <f>問11!N12</f>
        <v>0</v>
      </c>
      <c r="FC3" s="270">
        <f>問11!O12</f>
        <v>0</v>
      </c>
      <c r="FD3" s="270">
        <f>問11!P12</f>
        <v>0</v>
      </c>
      <c r="FE3" s="270">
        <f>問11!Q12</f>
        <v>0</v>
      </c>
      <c r="FF3" s="270">
        <f>問11!R12</f>
        <v>0</v>
      </c>
      <c r="FG3" s="270">
        <f>問11!G14</f>
        <v>0</v>
      </c>
      <c r="FH3" s="270">
        <f>問11!H14</f>
        <v>0</v>
      </c>
      <c r="FI3" s="270">
        <f>問11!I14</f>
        <v>0</v>
      </c>
      <c r="FJ3" s="270">
        <f>問11!J14</f>
        <v>0</v>
      </c>
      <c r="FK3" s="270">
        <f>問11!K14</f>
        <v>0</v>
      </c>
      <c r="FL3" s="270">
        <f>問11!L14</f>
        <v>0</v>
      </c>
      <c r="FM3" s="270">
        <f>問11!M14</f>
        <v>0</v>
      </c>
      <c r="FN3" s="270">
        <f>問11!N14</f>
        <v>0</v>
      </c>
      <c r="FO3" s="270">
        <f>問11!O14</f>
        <v>0</v>
      </c>
      <c r="FP3" s="270">
        <f>問11!P14</f>
        <v>0</v>
      </c>
      <c r="FQ3" s="270">
        <f>問11!Q14</f>
        <v>0</v>
      </c>
      <c r="FR3" s="270">
        <f>問11!R14</f>
        <v>0</v>
      </c>
      <c r="FS3" s="270">
        <f>問11!G16</f>
        <v>0</v>
      </c>
      <c r="FT3" s="270">
        <f>問11!H16</f>
        <v>0</v>
      </c>
      <c r="FU3" s="270">
        <f>問11!I16</f>
        <v>0</v>
      </c>
      <c r="FV3" s="270">
        <f>問11!J16</f>
        <v>0</v>
      </c>
      <c r="FW3" s="270">
        <f>問11!K16</f>
        <v>0</v>
      </c>
      <c r="FX3" s="270">
        <f>問11!L16</f>
        <v>0</v>
      </c>
      <c r="FY3" s="270">
        <f>問11!M16</f>
        <v>0</v>
      </c>
      <c r="FZ3" s="270">
        <f>問11!N16</f>
        <v>0</v>
      </c>
      <c r="GA3" s="270">
        <f>問11!O16</f>
        <v>0</v>
      </c>
      <c r="GB3" s="270">
        <f>問11!P16</f>
        <v>0</v>
      </c>
      <c r="GC3" s="270">
        <f>問11!Q16</f>
        <v>0</v>
      </c>
      <c r="GD3" s="270">
        <f>問11!R16</f>
        <v>0</v>
      </c>
      <c r="GE3" s="270">
        <f>問11!G18</f>
        <v>0</v>
      </c>
      <c r="GF3" s="270">
        <f>問11!H18</f>
        <v>0</v>
      </c>
      <c r="GG3" s="270">
        <f>問11!I18</f>
        <v>0</v>
      </c>
      <c r="GH3" s="270">
        <f>問11!J18</f>
        <v>0</v>
      </c>
      <c r="GI3" s="270">
        <f>問11!K18</f>
        <v>0</v>
      </c>
      <c r="GJ3" s="270">
        <f>問11!L18</f>
        <v>0</v>
      </c>
      <c r="GK3" s="270">
        <f>問11!M18</f>
        <v>0</v>
      </c>
      <c r="GL3" s="270">
        <f>問11!N18</f>
        <v>0</v>
      </c>
      <c r="GM3" s="270">
        <f>問11!O18</f>
        <v>0</v>
      </c>
      <c r="GN3" s="270">
        <f>問11!P18</f>
        <v>0</v>
      </c>
      <c r="GO3" s="270">
        <f>問11!Q18</f>
        <v>0</v>
      </c>
      <c r="GP3" s="270">
        <f>問11!R18</f>
        <v>0</v>
      </c>
      <c r="GQ3" s="270">
        <f>問11!G20</f>
        <v>0</v>
      </c>
      <c r="GR3" s="270">
        <f>問11!H20</f>
        <v>0</v>
      </c>
      <c r="GS3" s="270">
        <f>問11!I20</f>
        <v>0</v>
      </c>
      <c r="GT3" s="270">
        <f>問11!J20</f>
        <v>0</v>
      </c>
      <c r="GU3" s="270">
        <f>問11!K20</f>
        <v>0</v>
      </c>
      <c r="GV3" s="270">
        <f>問11!L20</f>
        <v>0</v>
      </c>
      <c r="GW3" s="270">
        <f>問11!M20</f>
        <v>0</v>
      </c>
      <c r="GX3" s="270">
        <f>問11!N20</f>
        <v>0</v>
      </c>
      <c r="GY3" s="270">
        <f>問11!O20</f>
        <v>0</v>
      </c>
      <c r="GZ3" s="270">
        <f>問11!P20</f>
        <v>0</v>
      </c>
      <c r="HA3" s="270">
        <f>問11!Q20</f>
        <v>0</v>
      </c>
      <c r="HB3" s="270">
        <f>問11!R20</f>
        <v>0</v>
      </c>
      <c r="HC3" s="270">
        <f>問11!G22</f>
        <v>0</v>
      </c>
      <c r="HD3" s="270">
        <f>問11!H22</f>
        <v>0</v>
      </c>
      <c r="HE3" s="270">
        <f>問11!I22</f>
        <v>0</v>
      </c>
      <c r="HF3" s="270">
        <f>問11!J22</f>
        <v>0</v>
      </c>
      <c r="HG3" s="270">
        <f>問11!K22</f>
        <v>0</v>
      </c>
      <c r="HH3" s="270">
        <f>問11!L22</f>
        <v>0</v>
      </c>
      <c r="HI3" s="270">
        <f>問11!M22</f>
        <v>0</v>
      </c>
      <c r="HJ3" s="270">
        <f>問11!N22</f>
        <v>0</v>
      </c>
      <c r="HK3" s="270">
        <f>問11!O22</f>
        <v>0</v>
      </c>
      <c r="HL3" s="270">
        <f>問11!P22</f>
        <v>0</v>
      </c>
      <c r="HM3" s="270">
        <f>問11!Q22</f>
        <v>0</v>
      </c>
      <c r="HN3" s="270">
        <f>問11!R22</f>
        <v>0</v>
      </c>
      <c r="HO3" s="270">
        <f>問11!G24</f>
        <v>0</v>
      </c>
      <c r="HP3" s="270">
        <f>問11!H24</f>
        <v>0</v>
      </c>
      <c r="HQ3" s="270">
        <f>問11!I24</f>
        <v>0</v>
      </c>
      <c r="HR3" s="270">
        <f>問11!J24</f>
        <v>0</v>
      </c>
      <c r="HS3" s="270">
        <f>問11!K24</f>
        <v>0</v>
      </c>
      <c r="HT3" s="270">
        <f>問11!L24</f>
        <v>0</v>
      </c>
      <c r="HU3" s="270">
        <f>問11!M24</f>
        <v>0</v>
      </c>
      <c r="HV3" s="270">
        <f>問11!N24</f>
        <v>0</v>
      </c>
      <c r="HW3" s="270">
        <f>問11!O24</f>
        <v>0</v>
      </c>
      <c r="HX3" s="270">
        <f>問11!P24</f>
        <v>0</v>
      </c>
      <c r="HY3" s="270">
        <f>問11!Q24</f>
        <v>0</v>
      </c>
      <c r="HZ3" s="270">
        <f>問11!R24</f>
        <v>0</v>
      </c>
      <c r="IA3" s="270">
        <f>問11!G26</f>
        <v>0</v>
      </c>
      <c r="IB3" s="270">
        <f>問11!H26</f>
        <v>0</v>
      </c>
      <c r="IC3" s="270">
        <f>問11!I26</f>
        <v>0</v>
      </c>
      <c r="ID3" s="270">
        <f>問11!J26</f>
        <v>0</v>
      </c>
      <c r="IE3" s="270">
        <f>問11!K26</f>
        <v>0</v>
      </c>
      <c r="IF3" s="270">
        <f>問11!L26</f>
        <v>0</v>
      </c>
      <c r="IG3" s="270">
        <f>問11!M26</f>
        <v>0</v>
      </c>
      <c r="IH3" s="270">
        <f>問11!N26</f>
        <v>0</v>
      </c>
      <c r="II3" s="270">
        <f>問11!O26</f>
        <v>0</v>
      </c>
      <c r="IJ3" s="270">
        <f>問11!P26</f>
        <v>0</v>
      </c>
      <c r="IK3" s="270">
        <f>問11!Q26</f>
        <v>0</v>
      </c>
      <c r="IL3" s="270">
        <f>問11!R26</f>
        <v>0</v>
      </c>
      <c r="IM3" s="270">
        <f>問11!G28</f>
        <v>0</v>
      </c>
      <c r="IN3" s="270">
        <f>問11!H28</f>
        <v>0</v>
      </c>
      <c r="IO3" s="270">
        <f>問11!I28</f>
        <v>0</v>
      </c>
      <c r="IP3" s="270">
        <f>問11!J28</f>
        <v>0</v>
      </c>
      <c r="IQ3" s="270">
        <f>問11!K28</f>
        <v>0</v>
      </c>
      <c r="IR3" s="270">
        <f>問11!L28</f>
        <v>0</v>
      </c>
      <c r="IS3" s="270">
        <f>問11!M28</f>
        <v>0</v>
      </c>
      <c r="IT3" s="270">
        <f>問11!N28</f>
        <v>0</v>
      </c>
      <c r="IU3" s="270">
        <f>問11!O28</f>
        <v>0</v>
      </c>
    </row>
    <row r="7" spans="1:255" x14ac:dyDescent="0.15">
      <c r="B7" s="270">
        <v>1</v>
      </c>
      <c r="C7" s="270">
        <v>2</v>
      </c>
      <c r="D7" s="270">
        <v>3</v>
      </c>
      <c r="E7" s="270">
        <v>4</v>
      </c>
      <c r="F7" s="270">
        <v>5</v>
      </c>
      <c r="G7" s="270">
        <v>6</v>
      </c>
      <c r="H7" s="270">
        <v>7</v>
      </c>
      <c r="I7" s="270">
        <v>8</v>
      </c>
      <c r="J7" s="270">
        <v>9</v>
      </c>
      <c r="K7" s="270">
        <v>10</v>
      </c>
      <c r="L7" s="270">
        <v>11</v>
      </c>
      <c r="M7" s="270">
        <v>12</v>
      </c>
      <c r="N7" s="270">
        <v>13</v>
      </c>
      <c r="O7" s="270">
        <v>14</v>
      </c>
      <c r="P7" s="270">
        <v>15</v>
      </c>
      <c r="Q7" s="270">
        <v>16</v>
      </c>
      <c r="R7" s="270">
        <v>17</v>
      </c>
      <c r="S7" s="270">
        <v>18</v>
      </c>
      <c r="T7" s="270">
        <v>19</v>
      </c>
      <c r="U7" s="270">
        <v>20</v>
      </c>
      <c r="V7" s="270">
        <v>21</v>
      </c>
      <c r="W7" s="270">
        <v>22</v>
      </c>
      <c r="X7" s="270">
        <v>23</v>
      </c>
      <c r="Y7" s="270">
        <v>24</v>
      </c>
      <c r="Z7" s="270">
        <v>25</v>
      </c>
      <c r="AA7" s="270">
        <v>26</v>
      </c>
      <c r="AB7" s="270">
        <v>27</v>
      </c>
      <c r="AC7" s="270">
        <v>28</v>
      </c>
      <c r="AD7" s="270">
        <v>29</v>
      </c>
      <c r="AE7" s="270">
        <v>30</v>
      </c>
      <c r="AF7" s="270">
        <v>31</v>
      </c>
      <c r="AG7" s="270">
        <v>32</v>
      </c>
      <c r="AH7" s="270">
        <v>33</v>
      </c>
      <c r="AI7" s="270">
        <v>34</v>
      </c>
      <c r="AJ7" s="270">
        <v>35</v>
      </c>
      <c r="AK7" s="270">
        <v>36</v>
      </c>
      <c r="AL7" s="270">
        <v>37</v>
      </c>
      <c r="AM7" s="270">
        <v>38</v>
      </c>
      <c r="AN7" s="270">
        <v>39</v>
      </c>
      <c r="AO7" s="270">
        <v>40</v>
      </c>
      <c r="AP7" s="270">
        <v>41</v>
      </c>
      <c r="AQ7" s="270">
        <v>42</v>
      </c>
      <c r="AR7" s="270">
        <v>43</v>
      </c>
      <c r="AS7" s="270">
        <v>44</v>
      </c>
      <c r="AT7" s="270">
        <v>45</v>
      </c>
      <c r="AU7" s="270">
        <v>46</v>
      </c>
      <c r="AV7" s="270">
        <v>47</v>
      </c>
      <c r="AW7" s="270">
        <v>48</v>
      </c>
      <c r="AX7" s="270">
        <v>49</v>
      </c>
      <c r="AY7" s="270">
        <v>50</v>
      </c>
      <c r="AZ7" s="270">
        <v>51</v>
      </c>
      <c r="BA7" s="270">
        <v>52</v>
      </c>
      <c r="BB7" s="270">
        <v>53</v>
      </c>
      <c r="BC7" s="270">
        <v>54</v>
      </c>
      <c r="BD7" s="270">
        <v>55</v>
      </c>
      <c r="BE7" s="270">
        <v>56</v>
      </c>
      <c r="BF7" s="270">
        <v>57</v>
      </c>
      <c r="BG7" s="270">
        <v>58</v>
      </c>
      <c r="BH7" s="270">
        <v>59</v>
      </c>
      <c r="BI7" s="270">
        <v>60</v>
      </c>
      <c r="BJ7" s="270">
        <v>61</v>
      </c>
      <c r="BK7" s="270">
        <v>62</v>
      </c>
      <c r="BL7" s="270">
        <v>63</v>
      </c>
      <c r="BM7" s="270">
        <v>64</v>
      </c>
      <c r="BN7" s="270">
        <v>65</v>
      </c>
      <c r="BO7" s="270">
        <v>66</v>
      </c>
      <c r="BP7" s="270">
        <v>67</v>
      </c>
      <c r="BQ7" s="270">
        <v>68</v>
      </c>
      <c r="BR7" s="270">
        <v>69</v>
      </c>
      <c r="BS7" s="270">
        <v>70</v>
      </c>
      <c r="BT7" s="270">
        <v>71</v>
      </c>
      <c r="BU7" s="270">
        <v>72</v>
      </c>
      <c r="BV7" s="270">
        <v>73</v>
      </c>
      <c r="BW7" s="270">
        <v>74</v>
      </c>
      <c r="BX7" s="270">
        <v>75</v>
      </c>
      <c r="BY7" s="270">
        <v>76</v>
      </c>
      <c r="BZ7" s="270">
        <v>77</v>
      </c>
      <c r="CA7" s="270">
        <v>78</v>
      </c>
      <c r="CB7" s="270">
        <v>79</v>
      </c>
      <c r="CC7" s="270">
        <v>80</v>
      </c>
      <c r="CD7" s="270">
        <v>81</v>
      </c>
      <c r="CE7" s="270">
        <v>82</v>
      </c>
      <c r="CF7" s="270">
        <v>83</v>
      </c>
      <c r="CG7" s="270">
        <v>84</v>
      </c>
      <c r="CH7" s="270">
        <v>85</v>
      </c>
      <c r="CI7" s="270">
        <v>86</v>
      </c>
      <c r="CJ7" s="270">
        <v>87</v>
      </c>
      <c r="CK7" s="270">
        <v>88</v>
      </c>
      <c r="CL7" s="270">
        <v>89</v>
      </c>
      <c r="CM7" s="270">
        <v>90</v>
      </c>
      <c r="CN7" s="270">
        <v>91</v>
      </c>
      <c r="CO7" s="270">
        <v>92</v>
      </c>
      <c r="CP7" s="270">
        <v>93</v>
      </c>
      <c r="CQ7" s="270">
        <v>94</v>
      </c>
      <c r="CR7" s="270">
        <v>95</v>
      </c>
      <c r="CS7" s="270">
        <v>96</v>
      </c>
      <c r="CT7" s="270">
        <v>97</v>
      </c>
      <c r="CU7" s="270">
        <v>98</v>
      </c>
      <c r="CV7" s="270">
        <v>99</v>
      </c>
      <c r="CW7" s="270">
        <v>100</v>
      </c>
      <c r="CX7" s="270">
        <v>101</v>
      </c>
      <c r="CY7" s="270">
        <v>102</v>
      </c>
      <c r="CZ7" s="270">
        <v>103</v>
      </c>
      <c r="DA7" s="270">
        <v>104</v>
      </c>
      <c r="DB7" s="270">
        <v>105</v>
      </c>
      <c r="DC7" s="270">
        <v>106</v>
      </c>
      <c r="DD7" s="270">
        <v>107</v>
      </c>
      <c r="DE7" s="270">
        <v>108</v>
      </c>
      <c r="DF7" s="270">
        <v>109</v>
      </c>
      <c r="DG7" s="270">
        <v>110</v>
      </c>
      <c r="DH7" s="270">
        <v>111</v>
      </c>
      <c r="DI7" s="270">
        <v>112</v>
      </c>
      <c r="DJ7" s="270">
        <v>113</v>
      </c>
      <c r="DK7" s="270">
        <v>114</v>
      </c>
      <c r="DL7" s="270">
        <v>115</v>
      </c>
      <c r="DM7" s="270">
        <v>116</v>
      </c>
      <c r="DN7" s="270">
        <v>117</v>
      </c>
      <c r="DO7" s="270">
        <v>118</v>
      </c>
      <c r="DP7" s="270">
        <v>119</v>
      </c>
      <c r="DQ7" s="270">
        <v>120</v>
      </c>
      <c r="DR7" s="270">
        <v>121</v>
      </c>
      <c r="DS7" s="270">
        <v>122</v>
      </c>
      <c r="DT7" s="270">
        <v>123</v>
      </c>
      <c r="DU7" s="270">
        <v>124</v>
      </c>
      <c r="DV7" s="270">
        <v>125</v>
      </c>
      <c r="DW7" s="270">
        <v>126</v>
      </c>
      <c r="DX7" s="270">
        <v>127</v>
      </c>
      <c r="DY7" s="270">
        <v>128</v>
      </c>
      <c r="DZ7" s="270">
        <v>129</v>
      </c>
      <c r="EA7" s="270">
        <v>130</v>
      </c>
      <c r="EB7" s="270">
        <v>131</v>
      </c>
      <c r="EC7" s="270">
        <v>132</v>
      </c>
      <c r="ED7" s="270">
        <v>133</v>
      </c>
      <c r="EE7" s="270">
        <v>134</v>
      </c>
      <c r="EF7" s="270">
        <v>135</v>
      </c>
      <c r="EG7" s="270">
        <v>136</v>
      </c>
      <c r="EH7" s="270">
        <v>137</v>
      </c>
      <c r="EI7" s="270">
        <v>138</v>
      </c>
      <c r="EJ7" s="270">
        <v>139</v>
      </c>
      <c r="EK7" s="270">
        <v>140</v>
      </c>
      <c r="EL7" s="270">
        <v>141</v>
      </c>
      <c r="EM7" s="270">
        <v>142</v>
      </c>
      <c r="EN7" s="270">
        <v>143</v>
      </c>
      <c r="EO7" s="270">
        <v>144</v>
      </c>
      <c r="EP7" s="270">
        <v>145</v>
      </c>
      <c r="EQ7" s="270">
        <v>146</v>
      </c>
      <c r="ER7" s="270">
        <v>147</v>
      </c>
      <c r="ES7" s="270">
        <v>148</v>
      </c>
      <c r="ET7" s="270">
        <v>149</v>
      </c>
      <c r="EU7" s="270">
        <v>150</v>
      </c>
      <c r="EV7" s="270">
        <v>151</v>
      </c>
      <c r="EW7" s="270">
        <v>152</v>
      </c>
      <c r="EX7" s="270">
        <v>153</v>
      </c>
      <c r="EY7" s="270">
        <v>154</v>
      </c>
      <c r="EZ7" s="270">
        <v>155</v>
      </c>
      <c r="FA7" s="270">
        <v>156</v>
      </c>
      <c r="FB7" s="270">
        <v>157</v>
      </c>
      <c r="FC7" s="270">
        <v>158</v>
      </c>
      <c r="FD7" s="270">
        <v>159</v>
      </c>
      <c r="FE7" s="270">
        <v>160</v>
      </c>
      <c r="FF7" s="270">
        <v>161</v>
      </c>
      <c r="FG7" s="270">
        <v>162</v>
      </c>
      <c r="FH7" s="270">
        <v>163</v>
      </c>
      <c r="FI7" s="270">
        <v>164</v>
      </c>
      <c r="FJ7" s="270">
        <v>165</v>
      </c>
      <c r="FK7" s="270">
        <v>166</v>
      </c>
      <c r="FL7" s="270">
        <v>167</v>
      </c>
      <c r="FM7" s="270">
        <v>168</v>
      </c>
      <c r="FN7" s="270">
        <v>169</v>
      </c>
      <c r="FO7" s="270">
        <v>170</v>
      </c>
      <c r="FP7" s="270">
        <v>171</v>
      </c>
      <c r="FQ7" s="270">
        <v>172</v>
      </c>
      <c r="FR7" s="270">
        <v>173</v>
      </c>
      <c r="FS7" s="270">
        <v>174</v>
      </c>
      <c r="FT7" s="270">
        <v>175</v>
      </c>
      <c r="FU7" s="270">
        <v>176</v>
      </c>
      <c r="FV7" s="270">
        <v>177</v>
      </c>
      <c r="FW7" s="270">
        <v>178</v>
      </c>
      <c r="FX7" s="270">
        <v>179</v>
      </c>
      <c r="FY7" s="270">
        <v>180</v>
      </c>
      <c r="FZ7" s="270">
        <v>181</v>
      </c>
      <c r="GA7" s="270">
        <v>182</v>
      </c>
      <c r="GB7" s="270">
        <v>183</v>
      </c>
      <c r="GC7" s="270">
        <v>184</v>
      </c>
      <c r="GD7" s="270">
        <v>185</v>
      </c>
      <c r="GE7" s="270">
        <v>186</v>
      </c>
      <c r="GF7" s="270">
        <v>187</v>
      </c>
      <c r="GG7" s="270">
        <v>188</v>
      </c>
      <c r="GH7" s="270">
        <v>189</v>
      </c>
      <c r="GI7" s="270">
        <v>190</v>
      </c>
      <c r="GJ7" s="270">
        <v>191</v>
      </c>
      <c r="GK7" s="270">
        <v>192</v>
      </c>
      <c r="GL7" s="270">
        <v>193</v>
      </c>
      <c r="GM7" s="270">
        <v>194</v>
      </c>
      <c r="GN7" s="270">
        <v>195</v>
      </c>
      <c r="GO7" s="270">
        <v>196</v>
      </c>
      <c r="GP7" s="270">
        <v>197</v>
      </c>
      <c r="GQ7" s="270">
        <v>198</v>
      </c>
      <c r="GR7" s="270">
        <v>199</v>
      </c>
      <c r="GS7" s="270">
        <v>200</v>
      </c>
      <c r="GT7" s="270">
        <v>201</v>
      </c>
      <c r="GU7" s="270">
        <v>202</v>
      </c>
      <c r="GV7" s="270">
        <v>203</v>
      </c>
      <c r="GW7" s="270">
        <v>204</v>
      </c>
      <c r="GX7" s="270">
        <v>205</v>
      </c>
      <c r="GY7" s="270">
        <v>206</v>
      </c>
      <c r="GZ7" s="270">
        <v>207</v>
      </c>
      <c r="HA7" s="270">
        <v>208</v>
      </c>
      <c r="HB7" s="270">
        <v>209</v>
      </c>
      <c r="HC7" s="270">
        <v>210</v>
      </c>
      <c r="HD7" s="270">
        <v>211</v>
      </c>
      <c r="HE7" s="270">
        <v>212</v>
      </c>
      <c r="HF7" s="270">
        <v>213</v>
      </c>
      <c r="HG7" s="270">
        <v>214</v>
      </c>
      <c r="HH7" s="270">
        <v>215</v>
      </c>
      <c r="HI7" s="270">
        <v>216</v>
      </c>
      <c r="HJ7" s="270">
        <v>217</v>
      </c>
      <c r="HK7" s="270">
        <v>218</v>
      </c>
      <c r="HL7" s="270">
        <v>219</v>
      </c>
      <c r="HM7" s="270">
        <v>220</v>
      </c>
      <c r="HN7" s="270">
        <v>221</v>
      </c>
      <c r="HO7" s="270">
        <v>222</v>
      </c>
      <c r="HP7" s="270">
        <v>223</v>
      </c>
      <c r="HQ7" s="270">
        <v>224</v>
      </c>
      <c r="HR7" s="270">
        <v>225</v>
      </c>
      <c r="HS7" s="270">
        <v>226</v>
      </c>
      <c r="HT7" s="270">
        <v>227</v>
      </c>
      <c r="HU7" s="270">
        <v>228</v>
      </c>
      <c r="HV7" s="270">
        <v>229</v>
      </c>
      <c r="HW7" s="270">
        <v>230</v>
      </c>
      <c r="HX7" s="270">
        <v>231</v>
      </c>
      <c r="HY7" s="270">
        <v>232</v>
      </c>
      <c r="HZ7" s="270">
        <v>233</v>
      </c>
      <c r="IA7" s="270">
        <v>234</v>
      </c>
      <c r="IB7" s="270">
        <v>235</v>
      </c>
      <c r="IC7" s="270">
        <v>236</v>
      </c>
      <c r="ID7" s="270">
        <v>237</v>
      </c>
      <c r="IE7" s="270">
        <v>238</v>
      </c>
      <c r="IF7" s="270">
        <v>239</v>
      </c>
      <c r="IG7" s="270">
        <v>240</v>
      </c>
      <c r="IH7" s="270">
        <v>241</v>
      </c>
      <c r="II7" s="270">
        <v>242</v>
      </c>
      <c r="IJ7" s="270">
        <v>243</v>
      </c>
      <c r="IK7" s="270">
        <v>244</v>
      </c>
      <c r="IL7" s="270">
        <v>245</v>
      </c>
      <c r="IM7" s="270">
        <v>246</v>
      </c>
      <c r="IN7" s="270">
        <v>247</v>
      </c>
      <c r="IO7" s="270">
        <v>248</v>
      </c>
      <c r="IP7" s="270">
        <v>249</v>
      </c>
      <c r="IQ7" s="270">
        <v>250</v>
      </c>
      <c r="IR7" s="270">
        <v>251</v>
      </c>
      <c r="IS7" s="270">
        <v>252</v>
      </c>
      <c r="IT7" s="270">
        <v>253</v>
      </c>
      <c r="IU7" s="270">
        <v>254</v>
      </c>
    </row>
    <row r="8" spans="1:255" s="289" customFormat="1" ht="114" x14ac:dyDescent="0.15">
      <c r="B8" s="289" t="s">
        <v>512</v>
      </c>
      <c r="C8" s="289" t="s">
        <v>513</v>
      </c>
      <c r="D8" s="289" t="s">
        <v>514</v>
      </c>
      <c r="E8" s="289" t="s">
        <v>671</v>
      </c>
      <c r="F8" s="289" t="s">
        <v>515</v>
      </c>
      <c r="G8" s="289" t="s">
        <v>1365</v>
      </c>
      <c r="H8" s="289" t="s">
        <v>1366</v>
      </c>
      <c r="I8" s="289" t="s">
        <v>1367</v>
      </c>
      <c r="J8" s="289" t="s">
        <v>1368</v>
      </c>
      <c r="K8" s="289" t="s">
        <v>1369</v>
      </c>
      <c r="L8" s="289" t="s">
        <v>1370</v>
      </c>
      <c r="M8" s="289" t="s">
        <v>1371</v>
      </c>
      <c r="N8" s="289" t="s">
        <v>1372</v>
      </c>
      <c r="O8" s="289" t="s">
        <v>1373</v>
      </c>
      <c r="P8" s="289" t="s">
        <v>1374</v>
      </c>
      <c r="Q8" s="289" t="s">
        <v>1375</v>
      </c>
      <c r="R8" s="289" t="s">
        <v>1376</v>
      </c>
      <c r="S8" s="289" t="s">
        <v>1377</v>
      </c>
      <c r="T8" s="289" t="s">
        <v>1378</v>
      </c>
      <c r="U8" s="289" t="s">
        <v>1379</v>
      </c>
      <c r="V8" s="289" t="s">
        <v>1380</v>
      </c>
      <c r="W8" s="289" t="s">
        <v>1381</v>
      </c>
      <c r="X8" s="289" t="s">
        <v>1382</v>
      </c>
      <c r="Y8" s="289" t="s">
        <v>1383</v>
      </c>
      <c r="Z8" s="289" t="s">
        <v>1384</v>
      </c>
      <c r="AA8" s="289" t="s">
        <v>1385</v>
      </c>
      <c r="AB8" s="289" t="s">
        <v>1386</v>
      </c>
      <c r="AC8" s="289" t="s">
        <v>1387</v>
      </c>
      <c r="AD8" s="289" t="s">
        <v>1388</v>
      </c>
      <c r="AE8" s="289" t="s">
        <v>1389</v>
      </c>
      <c r="AF8" s="289" t="s">
        <v>1390</v>
      </c>
      <c r="AG8" s="289" t="s">
        <v>1391</v>
      </c>
      <c r="AH8" s="289" t="s">
        <v>1392</v>
      </c>
      <c r="AI8" s="289" t="s">
        <v>1393</v>
      </c>
      <c r="AJ8" s="289" t="s">
        <v>1394</v>
      </c>
      <c r="AK8" s="289" t="s">
        <v>1395</v>
      </c>
      <c r="AL8" s="289" t="s">
        <v>1396</v>
      </c>
      <c r="AM8" s="289" t="s">
        <v>1397</v>
      </c>
      <c r="AN8" s="289" t="s">
        <v>1398</v>
      </c>
      <c r="AO8" s="289" t="s">
        <v>1399</v>
      </c>
      <c r="AP8" s="289" t="s">
        <v>1400</v>
      </c>
      <c r="AQ8" s="289" t="s">
        <v>1401</v>
      </c>
      <c r="AR8" s="289" t="s">
        <v>1402</v>
      </c>
      <c r="AS8" s="289" t="s">
        <v>1403</v>
      </c>
      <c r="AT8" s="289" t="s">
        <v>1404</v>
      </c>
      <c r="AU8" s="289" t="s">
        <v>1405</v>
      </c>
      <c r="AV8" s="289" t="s">
        <v>1406</v>
      </c>
      <c r="AW8" s="289" t="s">
        <v>1407</v>
      </c>
      <c r="AX8" s="289" t="s">
        <v>1408</v>
      </c>
      <c r="AY8" s="289" t="s">
        <v>1409</v>
      </c>
      <c r="AZ8" s="289" t="s">
        <v>1410</v>
      </c>
      <c r="BA8" s="289" t="s">
        <v>1411</v>
      </c>
      <c r="BB8" s="289" t="s">
        <v>1412</v>
      </c>
      <c r="BC8" s="289" t="s">
        <v>1413</v>
      </c>
      <c r="BD8" s="289" t="s">
        <v>1414</v>
      </c>
      <c r="BE8" s="289" t="s">
        <v>1415</v>
      </c>
      <c r="BF8" s="289" t="s">
        <v>1416</v>
      </c>
      <c r="BG8" s="289" t="s">
        <v>1417</v>
      </c>
      <c r="BH8" s="289" t="s">
        <v>1418</v>
      </c>
      <c r="BI8" s="289" t="s">
        <v>1419</v>
      </c>
      <c r="BJ8" s="289" t="s">
        <v>1420</v>
      </c>
      <c r="BK8" s="289" t="s">
        <v>1421</v>
      </c>
      <c r="BL8" s="289" t="s">
        <v>1422</v>
      </c>
      <c r="BM8" s="289" t="s">
        <v>1423</v>
      </c>
      <c r="BN8" s="289" t="s">
        <v>1424</v>
      </c>
      <c r="BO8" s="289" t="s">
        <v>1425</v>
      </c>
      <c r="BP8" s="289" t="s">
        <v>1426</v>
      </c>
      <c r="BQ8" s="289" t="s">
        <v>1427</v>
      </c>
      <c r="BR8" s="289" t="s">
        <v>1428</v>
      </c>
      <c r="BS8" s="289" t="s">
        <v>1429</v>
      </c>
      <c r="BT8" s="289" t="s">
        <v>1430</v>
      </c>
      <c r="BU8" s="289" t="s">
        <v>1431</v>
      </c>
      <c r="BV8" s="289" t="s">
        <v>1432</v>
      </c>
      <c r="BW8" s="289" t="s">
        <v>1433</v>
      </c>
      <c r="BX8" s="289" t="s">
        <v>1434</v>
      </c>
      <c r="BY8" s="289" t="s">
        <v>1435</v>
      </c>
      <c r="BZ8" s="289" t="s">
        <v>1436</v>
      </c>
      <c r="CA8" s="289" t="s">
        <v>1437</v>
      </c>
      <c r="CB8" s="289" t="s">
        <v>1438</v>
      </c>
      <c r="CC8" s="289" t="s">
        <v>1439</v>
      </c>
      <c r="CD8" s="289" t="s">
        <v>1440</v>
      </c>
      <c r="CE8" s="289" t="s">
        <v>1441</v>
      </c>
      <c r="CF8" s="289" t="s">
        <v>1442</v>
      </c>
      <c r="CG8" s="289" t="s">
        <v>1443</v>
      </c>
      <c r="CH8" s="289" t="s">
        <v>1444</v>
      </c>
      <c r="CI8" s="289" t="s">
        <v>1445</v>
      </c>
      <c r="CJ8" s="289" t="s">
        <v>1446</v>
      </c>
      <c r="CK8" s="289" t="s">
        <v>1447</v>
      </c>
      <c r="CL8" s="289" t="s">
        <v>1448</v>
      </c>
      <c r="CM8" s="289" t="s">
        <v>1449</v>
      </c>
      <c r="CN8" s="289" t="s">
        <v>1450</v>
      </c>
      <c r="CO8" s="289" t="s">
        <v>1451</v>
      </c>
      <c r="CP8" s="289" t="s">
        <v>1452</v>
      </c>
      <c r="CQ8" s="289" t="s">
        <v>1453</v>
      </c>
      <c r="CR8" s="289" t="s">
        <v>1454</v>
      </c>
      <c r="CS8" s="289" t="s">
        <v>1455</v>
      </c>
      <c r="CT8" s="289" t="s">
        <v>1456</v>
      </c>
      <c r="CU8" s="289" t="s">
        <v>1457</v>
      </c>
      <c r="CV8" s="289" t="s">
        <v>1458</v>
      </c>
      <c r="CW8" s="289" t="s">
        <v>1459</v>
      </c>
      <c r="CX8" s="289" t="s">
        <v>1460</v>
      </c>
      <c r="CY8" s="289" t="s">
        <v>1461</v>
      </c>
      <c r="CZ8" s="289" t="s">
        <v>1462</v>
      </c>
      <c r="DA8" s="289" t="s">
        <v>1463</v>
      </c>
      <c r="DB8" s="289" t="s">
        <v>1464</v>
      </c>
      <c r="DC8" s="289" t="s">
        <v>1465</v>
      </c>
      <c r="DD8" s="289" t="s">
        <v>1466</v>
      </c>
      <c r="DE8" s="289" t="s">
        <v>1467</v>
      </c>
      <c r="DF8" s="289" t="s">
        <v>1468</v>
      </c>
      <c r="DG8" s="289" t="s">
        <v>1469</v>
      </c>
      <c r="DH8" s="289" t="s">
        <v>1470</v>
      </c>
      <c r="DI8" s="289" t="s">
        <v>1471</v>
      </c>
      <c r="DJ8" s="289" t="s">
        <v>1472</v>
      </c>
      <c r="DK8" s="289" t="s">
        <v>1473</v>
      </c>
      <c r="DL8" s="289" t="s">
        <v>1474</v>
      </c>
      <c r="DM8" s="289" t="s">
        <v>1475</v>
      </c>
      <c r="DN8" s="289" t="s">
        <v>1476</v>
      </c>
      <c r="DO8" s="289" t="s">
        <v>1477</v>
      </c>
      <c r="DP8" s="289" t="s">
        <v>1478</v>
      </c>
      <c r="DQ8" s="289" t="s">
        <v>1479</v>
      </c>
      <c r="DR8" s="289" t="s">
        <v>1480</v>
      </c>
      <c r="DS8" s="289" t="s">
        <v>1481</v>
      </c>
      <c r="DT8" s="289" t="s">
        <v>1482</v>
      </c>
      <c r="DU8" s="289" t="s">
        <v>1483</v>
      </c>
      <c r="DV8" s="289" t="s">
        <v>1484</v>
      </c>
      <c r="DW8" s="289" t="s">
        <v>1485</v>
      </c>
      <c r="DX8" s="289" t="s">
        <v>1486</v>
      </c>
      <c r="DY8" s="289" t="s">
        <v>1487</v>
      </c>
      <c r="DZ8" s="289" t="s">
        <v>1488</v>
      </c>
      <c r="EA8" s="289" t="s">
        <v>1489</v>
      </c>
      <c r="EB8" s="289" t="s">
        <v>1490</v>
      </c>
      <c r="EC8" s="289" t="s">
        <v>1491</v>
      </c>
      <c r="ED8" s="289" t="s">
        <v>1492</v>
      </c>
      <c r="EE8" s="289" t="s">
        <v>1493</v>
      </c>
      <c r="EF8" s="289" t="s">
        <v>1494</v>
      </c>
      <c r="EG8" s="289" t="s">
        <v>1495</v>
      </c>
      <c r="EH8" s="289" t="s">
        <v>1496</v>
      </c>
      <c r="EI8" s="289" t="s">
        <v>1497</v>
      </c>
      <c r="EJ8" s="289" t="s">
        <v>1498</v>
      </c>
      <c r="EK8" s="289" t="s">
        <v>1499</v>
      </c>
      <c r="EL8" s="289" t="s">
        <v>1500</v>
      </c>
      <c r="EM8" s="289" t="s">
        <v>1501</v>
      </c>
      <c r="EN8" s="289" t="s">
        <v>1502</v>
      </c>
      <c r="EO8" s="289" t="s">
        <v>1503</v>
      </c>
      <c r="EP8" s="289" t="s">
        <v>1504</v>
      </c>
      <c r="EQ8" s="289" t="s">
        <v>1505</v>
      </c>
      <c r="ER8" s="289" t="s">
        <v>1506</v>
      </c>
      <c r="ES8" s="289" t="s">
        <v>1507</v>
      </c>
      <c r="ET8" s="289" t="s">
        <v>1508</v>
      </c>
      <c r="EU8" s="289" t="s">
        <v>1509</v>
      </c>
      <c r="EV8" s="289" t="s">
        <v>1510</v>
      </c>
      <c r="EW8" s="289" t="s">
        <v>1511</v>
      </c>
      <c r="EX8" s="289" t="s">
        <v>1512</v>
      </c>
      <c r="EY8" s="289" t="s">
        <v>1513</v>
      </c>
      <c r="EZ8" s="289" t="s">
        <v>1514</v>
      </c>
      <c r="FA8" s="289" t="s">
        <v>1515</v>
      </c>
      <c r="FB8" s="289" t="s">
        <v>1516</v>
      </c>
      <c r="FC8" s="289" t="s">
        <v>1517</v>
      </c>
      <c r="FD8" s="289" t="s">
        <v>1518</v>
      </c>
      <c r="FE8" s="289" t="s">
        <v>1519</v>
      </c>
      <c r="FF8" s="289" t="s">
        <v>1520</v>
      </c>
      <c r="FG8" s="289" t="s">
        <v>1521</v>
      </c>
      <c r="FH8" s="289" t="s">
        <v>1522</v>
      </c>
      <c r="FI8" s="289" t="s">
        <v>1523</v>
      </c>
      <c r="FJ8" s="289" t="s">
        <v>1524</v>
      </c>
      <c r="FK8" s="289" t="s">
        <v>1525</v>
      </c>
      <c r="FL8" s="289" t="s">
        <v>1526</v>
      </c>
      <c r="FM8" s="289" t="s">
        <v>1527</v>
      </c>
      <c r="FN8" s="289" t="s">
        <v>1528</v>
      </c>
      <c r="FO8" s="289" t="s">
        <v>1529</v>
      </c>
      <c r="FP8" s="289" t="s">
        <v>1530</v>
      </c>
      <c r="FQ8" s="289" t="s">
        <v>1531</v>
      </c>
      <c r="FR8" s="289" t="s">
        <v>1532</v>
      </c>
      <c r="FS8" s="289" t="s">
        <v>1533</v>
      </c>
      <c r="FT8" s="289" t="s">
        <v>1534</v>
      </c>
      <c r="FU8" s="289" t="s">
        <v>1535</v>
      </c>
      <c r="FV8" s="289" t="s">
        <v>1536</v>
      </c>
      <c r="FW8" s="289" t="s">
        <v>1537</v>
      </c>
      <c r="FX8" s="289" t="s">
        <v>1538</v>
      </c>
      <c r="FY8" s="289" t="s">
        <v>1539</v>
      </c>
      <c r="FZ8" s="289" t="s">
        <v>1540</v>
      </c>
      <c r="GA8" s="289" t="s">
        <v>1541</v>
      </c>
      <c r="GB8" s="289" t="s">
        <v>1542</v>
      </c>
      <c r="GC8" s="289" t="s">
        <v>1543</v>
      </c>
      <c r="GD8" s="289" t="s">
        <v>1544</v>
      </c>
      <c r="GE8" s="289" t="s">
        <v>1545</v>
      </c>
      <c r="GF8" s="289" t="s">
        <v>1546</v>
      </c>
      <c r="GG8" s="289" t="s">
        <v>1547</v>
      </c>
      <c r="GH8" s="289" t="s">
        <v>1548</v>
      </c>
      <c r="GI8" s="289" t="s">
        <v>1549</v>
      </c>
      <c r="GJ8" s="289" t="s">
        <v>1550</v>
      </c>
      <c r="GK8" s="289" t="s">
        <v>1551</v>
      </c>
      <c r="GL8" s="289" t="s">
        <v>1552</v>
      </c>
      <c r="GM8" s="289" t="s">
        <v>1553</v>
      </c>
      <c r="GN8" s="289" t="s">
        <v>1554</v>
      </c>
      <c r="GO8" s="289" t="s">
        <v>1555</v>
      </c>
      <c r="GP8" s="289" t="s">
        <v>1556</v>
      </c>
      <c r="GQ8" s="289" t="s">
        <v>1557</v>
      </c>
      <c r="GR8" s="289" t="s">
        <v>1558</v>
      </c>
      <c r="GS8" s="289" t="s">
        <v>1559</v>
      </c>
      <c r="GT8" s="289" t="s">
        <v>1560</v>
      </c>
      <c r="GU8" s="289" t="s">
        <v>1561</v>
      </c>
      <c r="GV8" s="289" t="s">
        <v>1562</v>
      </c>
      <c r="GW8" s="289" t="s">
        <v>1563</v>
      </c>
      <c r="GX8" s="289" t="s">
        <v>1564</v>
      </c>
      <c r="GY8" s="289" t="s">
        <v>1565</v>
      </c>
      <c r="GZ8" s="289" t="s">
        <v>1566</v>
      </c>
      <c r="HA8" s="289" t="s">
        <v>1567</v>
      </c>
      <c r="HB8" s="289" t="s">
        <v>1568</v>
      </c>
      <c r="HC8" s="289" t="s">
        <v>1569</v>
      </c>
      <c r="HD8" s="289" t="s">
        <v>1570</v>
      </c>
      <c r="HE8" s="289" t="s">
        <v>1571</v>
      </c>
      <c r="HF8" s="289" t="s">
        <v>1572</v>
      </c>
      <c r="HG8" s="289" t="s">
        <v>1573</v>
      </c>
      <c r="HH8" s="289" t="s">
        <v>1574</v>
      </c>
      <c r="HI8" s="289" t="s">
        <v>1575</v>
      </c>
      <c r="HJ8" s="289" t="s">
        <v>1576</v>
      </c>
      <c r="HK8" s="289" t="s">
        <v>1577</v>
      </c>
      <c r="HL8" s="289" t="s">
        <v>1578</v>
      </c>
      <c r="HM8" s="289" t="s">
        <v>1579</v>
      </c>
      <c r="HN8" s="289" t="s">
        <v>1580</v>
      </c>
      <c r="HO8" s="289" t="s">
        <v>1581</v>
      </c>
      <c r="HP8" s="289" t="s">
        <v>1582</v>
      </c>
      <c r="HQ8" s="289" t="s">
        <v>1583</v>
      </c>
      <c r="HR8" s="289" t="s">
        <v>1584</v>
      </c>
      <c r="HS8" s="289" t="s">
        <v>1585</v>
      </c>
      <c r="HT8" s="289" t="s">
        <v>1586</v>
      </c>
      <c r="HU8" s="289" t="s">
        <v>1587</v>
      </c>
      <c r="HV8" s="289" t="s">
        <v>1588</v>
      </c>
      <c r="HW8" s="289" t="s">
        <v>1589</v>
      </c>
      <c r="HX8" s="289" t="s">
        <v>1590</v>
      </c>
      <c r="HY8" s="289" t="s">
        <v>1591</v>
      </c>
      <c r="HZ8" s="289" t="s">
        <v>1592</v>
      </c>
      <c r="IA8" s="289" t="s">
        <v>1593</v>
      </c>
      <c r="IB8" s="289" t="s">
        <v>1594</v>
      </c>
      <c r="IC8" s="289" t="s">
        <v>1595</v>
      </c>
      <c r="ID8" s="289" t="s">
        <v>1596</v>
      </c>
      <c r="IE8" s="289" t="s">
        <v>1597</v>
      </c>
      <c r="IF8" s="289" t="s">
        <v>1598</v>
      </c>
      <c r="IG8" s="289" t="s">
        <v>1599</v>
      </c>
      <c r="IH8" s="289" t="s">
        <v>1600</v>
      </c>
      <c r="II8" s="289" t="s">
        <v>1601</v>
      </c>
      <c r="IJ8" s="289" t="s">
        <v>1602</v>
      </c>
      <c r="IK8" s="289" t="s">
        <v>1603</v>
      </c>
      <c r="IL8" s="289" t="s">
        <v>1604</v>
      </c>
      <c r="IM8" s="289" t="s">
        <v>1605</v>
      </c>
      <c r="IN8" s="289" t="s">
        <v>1606</v>
      </c>
      <c r="IO8" s="289" t="s">
        <v>1607</v>
      </c>
      <c r="IP8" s="289" t="s">
        <v>1608</v>
      </c>
      <c r="IQ8" s="289" t="s">
        <v>1609</v>
      </c>
      <c r="IR8" s="289" t="s">
        <v>1610</v>
      </c>
      <c r="IS8" s="289" t="s">
        <v>1611</v>
      </c>
      <c r="IT8" s="289" t="s">
        <v>1612</v>
      </c>
      <c r="IU8" s="289" t="s">
        <v>1613</v>
      </c>
    </row>
  </sheetData>
  <sheetProtection sheet="1" objects="1" scenarios="1"/>
  <phoneticPr fontId="5"/>
  <printOptions gridLinesSet="0"/>
  <pageMargins left="0.75" right="0.75" top="1" bottom="1" header="0.5" footer="0.5"/>
  <headerFooter alignWithMargins="0">
    <oddHeader>&amp;A</oddHeader>
    <oddFooter>- &amp;P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04526-2ACF-4DB4-99A3-0520220D5653}">
  <sheetPr>
    <tabColor rgb="FFCCECFF"/>
  </sheetPr>
  <dimension ref="A1:IU8"/>
  <sheetViews>
    <sheetView zoomScale="90" zoomScaleNormal="90" workbookViewId="0">
      <pane xSplit="1" ySplit="2" topLeftCell="B3" activePane="bottomRight" state="frozen"/>
      <selection activeCell="T27" sqref="T27"/>
      <selection pane="topRight" activeCell="T27" sqref="T27"/>
      <selection pane="bottomLeft" activeCell="T27" sqref="T27"/>
      <selection pane="bottomRight" activeCell="Q11" sqref="Q11"/>
    </sheetView>
  </sheetViews>
  <sheetFormatPr defaultColWidth="9" defaultRowHeight="14.25" x14ac:dyDescent="0.15"/>
  <cols>
    <col min="1" max="16384" width="9" style="270"/>
  </cols>
  <sheetData>
    <row r="1" spans="1:255" x14ac:dyDescent="0.15">
      <c r="B1" s="272">
        <v>255</v>
      </c>
      <c r="C1" s="272">
        <v>256</v>
      </c>
      <c r="D1" s="272">
        <v>257</v>
      </c>
      <c r="E1" s="272">
        <v>258</v>
      </c>
      <c r="F1" s="272">
        <v>259</v>
      </c>
      <c r="G1" s="272">
        <v>260</v>
      </c>
      <c r="H1" s="272">
        <v>261</v>
      </c>
      <c r="I1" s="272">
        <v>262</v>
      </c>
      <c r="J1" s="272">
        <v>263</v>
      </c>
      <c r="K1" s="272">
        <v>264</v>
      </c>
      <c r="L1" s="272">
        <v>265</v>
      </c>
      <c r="M1" s="272">
        <v>266</v>
      </c>
      <c r="N1" s="272">
        <v>267</v>
      </c>
      <c r="O1" s="272">
        <v>268</v>
      </c>
      <c r="P1" s="272">
        <v>269</v>
      </c>
      <c r="Q1" s="272">
        <v>270</v>
      </c>
      <c r="R1" s="272">
        <v>271</v>
      </c>
      <c r="S1" s="272">
        <v>272</v>
      </c>
      <c r="T1" s="272">
        <v>273</v>
      </c>
      <c r="U1" s="272">
        <v>274</v>
      </c>
      <c r="V1" s="272">
        <v>275</v>
      </c>
      <c r="W1" s="272">
        <v>276</v>
      </c>
      <c r="X1" s="272">
        <v>277</v>
      </c>
      <c r="Y1" s="272">
        <v>278</v>
      </c>
      <c r="Z1" s="272">
        <v>279</v>
      </c>
      <c r="AA1" s="272">
        <v>280</v>
      </c>
      <c r="AB1" s="272">
        <v>281</v>
      </c>
      <c r="AC1" s="272">
        <v>282</v>
      </c>
      <c r="AD1" s="272">
        <v>283</v>
      </c>
      <c r="AE1" s="272">
        <v>284</v>
      </c>
      <c r="AF1" s="272">
        <v>285</v>
      </c>
      <c r="AG1" s="272">
        <v>286</v>
      </c>
      <c r="AH1" s="272">
        <v>287</v>
      </c>
      <c r="AI1" s="272">
        <v>288</v>
      </c>
      <c r="AJ1" s="272">
        <v>289</v>
      </c>
      <c r="AK1" s="272">
        <v>290</v>
      </c>
      <c r="AL1" s="272">
        <v>291</v>
      </c>
      <c r="AM1" s="272">
        <v>292</v>
      </c>
      <c r="AN1" s="272">
        <v>293</v>
      </c>
      <c r="AO1" s="272">
        <v>294</v>
      </c>
      <c r="AP1" s="291">
        <v>295</v>
      </c>
      <c r="AQ1" s="272">
        <v>296</v>
      </c>
      <c r="AR1" s="272">
        <v>297</v>
      </c>
      <c r="AS1" s="272">
        <v>298</v>
      </c>
      <c r="AT1" s="272">
        <v>299</v>
      </c>
      <c r="AU1" s="272">
        <v>300</v>
      </c>
      <c r="AV1" s="272">
        <v>301</v>
      </c>
      <c r="AW1" s="272">
        <v>302</v>
      </c>
      <c r="AX1" s="272">
        <v>303</v>
      </c>
      <c r="AY1" s="272">
        <v>304</v>
      </c>
      <c r="AZ1" s="272">
        <v>305</v>
      </c>
      <c r="BA1" s="272">
        <v>306</v>
      </c>
      <c r="BB1" s="272">
        <v>307</v>
      </c>
      <c r="BC1" s="272">
        <v>308</v>
      </c>
      <c r="BD1" s="272">
        <v>309</v>
      </c>
      <c r="BE1" s="272">
        <v>310</v>
      </c>
      <c r="BF1" s="272">
        <v>311</v>
      </c>
      <c r="BG1" s="272">
        <v>312</v>
      </c>
      <c r="BH1" s="272">
        <v>313</v>
      </c>
      <c r="BI1" s="272">
        <v>314</v>
      </c>
      <c r="BJ1" s="272">
        <v>315</v>
      </c>
      <c r="BK1" s="272">
        <v>316</v>
      </c>
      <c r="BL1" s="272">
        <v>317</v>
      </c>
      <c r="BM1" s="272">
        <v>318</v>
      </c>
      <c r="BN1" s="272">
        <v>319</v>
      </c>
      <c r="BO1" s="272">
        <v>320</v>
      </c>
      <c r="BP1" s="272">
        <v>321</v>
      </c>
      <c r="BQ1" s="272">
        <v>322</v>
      </c>
      <c r="BR1" s="272">
        <v>323</v>
      </c>
      <c r="BS1" s="272">
        <v>324</v>
      </c>
      <c r="BT1" s="272">
        <v>325</v>
      </c>
      <c r="BU1" s="272">
        <v>326</v>
      </c>
      <c r="BV1" s="272">
        <v>327</v>
      </c>
      <c r="BW1" s="272">
        <v>328</v>
      </c>
      <c r="BX1" s="272">
        <v>329</v>
      </c>
      <c r="BY1" s="272">
        <v>330</v>
      </c>
      <c r="BZ1" s="272">
        <v>331</v>
      </c>
      <c r="CA1" s="272">
        <v>332</v>
      </c>
      <c r="CB1" s="272">
        <v>333</v>
      </c>
      <c r="CC1" s="272">
        <v>334</v>
      </c>
      <c r="CD1" s="272">
        <v>335</v>
      </c>
      <c r="CE1" s="272">
        <v>336</v>
      </c>
      <c r="CF1" s="272">
        <v>337</v>
      </c>
      <c r="CG1" s="272">
        <v>338</v>
      </c>
      <c r="CH1" s="272">
        <v>339</v>
      </c>
      <c r="CI1" s="272">
        <v>340</v>
      </c>
      <c r="CJ1" s="272">
        <v>341</v>
      </c>
      <c r="CK1" s="272">
        <v>342</v>
      </c>
      <c r="CL1" s="272">
        <v>343</v>
      </c>
      <c r="CM1" s="272">
        <v>344</v>
      </c>
      <c r="CN1" s="272">
        <v>345</v>
      </c>
      <c r="CO1" s="272">
        <v>346</v>
      </c>
      <c r="CP1" s="272">
        <v>347</v>
      </c>
      <c r="CQ1" s="272">
        <v>348</v>
      </c>
      <c r="CR1" s="272">
        <v>349</v>
      </c>
      <c r="CS1" s="272">
        <v>350</v>
      </c>
      <c r="CT1" s="272">
        <v>351</v>
      </c>
      <c r="CU1" s="272">
        <v>352</v>
      </c>
      <c r="CV1" s="272">
        <v>353</v>
      </c>
      <c r="CW1" s="272">
        <v>354</v>
      </c>
      <c r="CX1" s="272">
        <v>355</v>
      </c>
      <c r="CY1" s="272">
        <v>356</v>
      </c>
      <c r="CZ1" s="272">
        <v>357</v>
      </c>
      <c r="DA1" s="272">
        <v>358</v>
      </c>
      <c r="DB1" s="272">
        <v>359</v>
      </c>
      <c r="DC1" s="272">
        <v>360</v>
      </c>
      <c r="DD1" s="272">
        <v>361</v>
      </c>
      <c r="DE1" s="272">
        <v>362</v>
      </c>
      <c r="DF1" s="272">
        <v>363</v>
      </c>
      <c r="DG1" s="272">
        <v>364</v>
      </c>
      <c r="DH1" s="272">
        <v>365</v>
      </c>
      <c r="DI1" s="272">
        <v>366</v>
      </c>
      <c r="DJ1" s="272">
        <v>367</v>
      </c>
      <c r="DK1" s="272">
        <v>368</v>
      </c>
      <c r="DL1" s="272">
        <v>369</v>
      </c>
      <c r="DM1" s="291">
        <v>370</v>
      </c>
      <c r="DN1" s="292">
        <v>371</v>
      </c>
      <c r="DO1" s="272">
        <v>372</v>
      </c>
      <c r="DP1" s="272">
        <v>373</v>
      </c>
      <c r="DQ1" s="272">
        <v>374</v>
      </c>
      <c r="DR1" s="272">
        <v>375</v>
      </c>
      <c r="DS1" s="272">
        <v>376</v>
      </c>
      <c r="DT1" s="272">
        <v>377</v>
      </c>
      <c r="DU1" s="272">
        <v>378</v>
      </c>
      <c r="DV1" s="272">
        <v>379</v>
      </c>
      <c r="DW1" s="272">
        <v>380</v>
      </c>
      <c r="DX1" s="272">
        <v>381</v>
      </c>
      <c r="DY1" s="272">
        <v>382</v>
      </c>
      <c r="DZ1" s="272">
        <v>383</v>
      </c>
      <c r="EA1" s="272">
        <v>384</v>
      </c>
      <c r="EB1" s="272">
        <v>385</v>
      </c>
      <c r="EC1" s="272">
        <v>386</v>
      </c>
      <c r="ED1" s="272">
        <v>387</v>
      </c>
      <c r="EE1" s="272">
        <v>388</v>
      </c>
      <c r="EF1" s="272">
        <v>389</v>
      </c>
      <c r="EG1" s="272">
        <v>390</v>
      </c>
      <c r="EH1" s="272">
        <v>391</v>
      </c>
      <c r="EI1" s="272">
        <v>392</v>
      </c>
      <c r="EJ1" s="272">
        <v>393</v>
      </c>
      <c r="EK1" s="272">
        <v>394</v>
      </c>
      <c r="EL1" s="272">
        <v>395</v>
      </c>
      <c r="EM1" s="272">
        <v>396</v>
      </c>
      <c r="EN1" s="272">
        <v>397</v>
      </c>
      <c r="EO1" s="272">
        <v>398</v>
      </c>
      <c r="EP1" s="272">
        <v>399</v>
      </c>
      <c r="EQ1" s="272">
        <v>400</v>
      </c>
      <c r="ER1" s="272">
        <v>401</v>
      </c>
      <c r="ES1" s="272">
        <v>402</v>
      </c>
      <c r="ET1" s="272">
        <v>403</v>
      </c>
      <c r="EU1" s="272">
        <v>404</v>
      </c>
      <c r="EV1" s="272">
        <v>405</v>
      </c>
      <c r="EW1" s="272">
        <v>406</v>
      </c>
      <c r="EX1" s="272">
        <v>407</v>
      </c>
      <c r="EY1" s="272">
        <v>408</v>
      </c>
      <c r="EZ1" s="272">
        <v>409</v>
      </c>
      <c r="FA1" s="272">
        <v>410</v>
      </c>
      <c r="FB1" s="272">
        <v>411</v>
      </c>
      <c r="FC1" s="272">
        <v>412</v>
      </c>
      <c r="FD1" s="272">
        <v>413</v>
      </c>
      <c r="FE1" s="272">
        <v>414</v>
      </c>
      <c r="FF1" s="272">
        <v>415</v>
      </c>
      <c r="FG1" s="272">
        <v>416</v>
      </c>
      <c r="FH1" s="272">
        <v>417</v>
      </c>
      <c r="FI1" s="272">
        <v>418</v>
      </c>
      <c r="FJ1" s="272">
        <v>419</v>
      </c>
      <c r="FK1" s="272">
        <v>420</v>
      </c>
      <c r="FL1" s="272">
        <v>421</v>
      </c>
      <c r="FM1" s="272">
        <v>422</v>
      </c>
      <c r="FN1" s="272">
        <v>423</v>
      </c>
      <c r="FO1" s="272">
        <v>424</v>
      </c>
      <c r="FP1" s="272">
        <v>425</v>
      </c>
      <c r="FQ1" s="272">
        <v>426</v>
      </c>
      <c r="FR1" s="272">
        <v>427</v>
      </c>
      <c r="FS1" s="291">
        <v>428</v>
      </c>
      <c r="FT1" s="272">
        <v>429</v>
      </c>
      <c r="FU1" s="272">
        <v>430</v>
      </c>
      <c r="FV1" s="272">
        <v>431</v>
      </c>
      <c r="FW1" s="272">
        <v>432</v>
      </c>
      <c r="FX1" s="272">
        <v>433</v>
      </c>
      <c r="FY1" s="272">
        <v>434</v>
      </c>
      <c r="FZ1" s="272">
        <v>435</v>
      </c>
      <c r="GA1" s="272">
        <v>436</v>
      </c>
      <c r="GB1" s="272">
        <v>437</v>
      </c>
      <c r="GC1" s="272">
        <v>438</v>
      </c>
      <c r="GD1" s="272">
        <v>439</v>
      </c>
      <c r="GE1" s="272">
        <v>440</v>
      </c>
      <c r="GF1" s="272">
        <v>441</v>
      </c>
      <c r="GG1" s="272">
        <v>442</v>
      </c>
      <c r="GH1" s="272">
        <v>443</v>
      </c>
      <c r="GI1" s="272">
        <v>444</v>
      </c>
      <c r="GJ1" s="272">
        <v>445</v>
      </c>
      <c r="GK1" s="272">
        <v>446</v>
      </c>
      <c r="GL1" s="272">
        <v>447</v>
      </c>
      <c r="GM1" s="272">
        <v>448</v>
      </c>
      <c r="GN1" s="272">
        <v>449</v>
      </c>
      <c r="GO1" s="272">
        <v>450</v>
      </c>
      <c r="GP1" s="272">
        <v>451</v>
      </c>
      <c r="GQ1" s="272">
        <v>452</v>
      </c>
      <c r="GR1" s="272">
        <v>453</v>
      </c>
      <c r="GS1" s="272">
        <v>454</v>
      </c>
      <c r="GT1" s="272">
        <v>455</v>
      </c>
      <c r="GU1" s="272">
        <v>456</v>
      </c>
      <c r="GV1" s="272">
        <v>457</v>
      </c>
      <c r="GW1" s="272">
        <v>458</v>
      </c>
      <c r="GX1" s="272">
        <v>459</v>
      </c>
      <c r="GY1" s="272">
        <v>460</v>
      </c>
      <c r="GZ1" s="272">
        <v>461</v>
      </c>
      <c r="HA1" s="272">
        <v>462</v>
      </c>
      <c r="HB1" s="272">
        <v>463</v>
      </c>
      <c r="HC1" s="272">
        <v>464</v>
      </c>
      <c r="HD1" s="272">
        <v>465</v>
      </c>
      <c r="HE1" s="272">
        <v>466</v>
      </c>
      <c r="HF1" s="272">
        <v>467</v>
      </c>
      <c r="HG1" s="272">
        <v>468</v>
      </c>
      <c r="HH1" s="272">
        <v>469</v>
      </c>
      <c r="HI1" s="272">
        <v>470</v>
      </c>
      <c r="HJ1" s="272">
        <v>471</v>
      </c>
      <c r="HK1" s="272">
        <v>472</v>
      </c>
      <c r="HL1" s="272">
        <v>473</v>
      </c>
      <c r="HM1" s="272">
        <v>474</v>
      </c>
      <c r="HN1" s="272">
        <v>475</v>
      </c>
      <c r="HO1" s="272">
        <v>476</v>
      </c>
      <c r="HP1" s="272">
        <v>477</v>
      </c>
      <c r="HQ1" s="272">
        <v>478</v>
      </c>
      <c r="HR1" s="272">
        <v>479</v>
      </c>
      <c r="HS1" s="272">
        <v>480</v>
      </c>
      <c r="HT1" s="272">
        <v>481</v>
      </c>
      <c r="HU1" s="272">
        <v>482</v>
      </c>
      <c r="HV1" s="272">
        <v>483</v>
      </c>
      <c r="HW1" s="272">
        <v>484</v>
      </c>
      <c r="HX1" s="272">
        <v>485</v>
      </c>
      <c r="HY1" s="272">
        <v>486</v>
      </c>
      <c r="HZ1" s="272">
        <v>487</v>
      </c>
      <c r="IA1" s="272">
        <v>488</v>
      </c>
      <c r="IB1" s="272">
        <v>489</v>
      </c>
      <c r="IC1" s="272">
        <v>490</v>
      </c>
      <c r="ID1" s="272">
        <v>491</v>
      </c>
      <c r="IE1" s="272">
        <v>492</v>
      </c>
      <c r="IF1" s="272">
        <v>493</v>
      </c>
      <c r="IG1" s="272">
        <v>494</v>
      </c>
      <c r="IH1" s="272">
        <v>495</v>
      </c>
      <c r="II1" s="272">
        <v>496</v>
      </c>
      <c r="IJ1" s="272">
        <v>497</v>
      </c>
      <c r="IK1" s="272">
        <v>498</v>
      </c>
      <c r="IL1" s="272">
        <v>499</v>
      </c>
      <c r="IM1" s="272">
        <v>500</v>
      </c>
      <c r="IN1" s="272">
        <v>501</v>
      </c>
      <c r="IO1" s="272">
        <v>502</v>
      </c>
      <c r="IP1" s="272">
        <v>503</v>
      </c>
      <c r="IQ1" s="272">
        <v>504</v>
      </c>
      <c r="IR1" s="272">
        <v>505</v>
      </c>
      <c r="IS1" s="272">
        <v>506</v>
      </c>
      <c r="IT1" s="272">
        <v>507</v>
      </c>
      <c r="IU1" s="272">
        <v>508</v>
      </c>
    </row>
    <row r="2" spans="1:255" s="278" customFormat="1" ht="99.75" x14ac:dyDescent="0.15">
      <c r="A2" s="278" t="s">
        <v>511</v>
      </c>
      <c r="B2" s="277" t="s">
        <v>1614</v>
      </c>
      <c r="C2" s="277" t="s">
        <v>1615</v>
      </c>
      <c r="D2" s="277" t="s">
        <v>1616</v>
      </c>
      <c r="E2" s="277" t="s">
        <v>1617</v>
      </c>
      <c r="F2" s="277" t="s">
        <v>1618</v>
      </c>
      <c r="G2" s="277" t="s">
        <v>1619</v>
      </c>
      <c r="H2" s="277" t="s">
        <v>1620</v>
      </c>
      <c r="I2" s="277" t="s">
        <v>1621</v>
      </c>
      <c r="J2" s="277" t="s">
        <v>1622</v>
      </c>
      <c r="K2" s="277" t="s">
        <v>1623</v>
      </c>
      <c r="L2" s="277" t="s">
        <v>1624</v>
      </c>
      <c r="M2" s="277" t="s">
        <v>1625</v>
      </c>
      <c r="N2" s="277" t="s">
        <v>1626</v>
      </c>
      <c r="O2" s="277" t="s">
        <v>1627</v>
      </c>
      <c r="P2" s="277" t="s">
        <v>1628</v>
      </c>
      <c r="Q2" s="277" t="s">
        <v>1629</v>
      </c>
      <c r="R2" s="277" t="s">
        <v>1630</v>
      </c>
      <c r="S2" s="277" t="s">
        <v>1631</v>
      </c>
      <c r="T2" s="277" t="s">
        <v>1632</v>
      </c>
      <c r="U2" s="277" t="s">
        <v>1633</v>
      </c>
      <c r="V2" s="277" t="s">
        <v>1634</v>
      </c>
      <c r="W2" s="277" t="s">
        <v>1635</v>
      </c>
      <c r="X2" s="277" t="s">
        <v>1636</v>
      </c>
      <c r="Y2" s="277" t="s">
        <v>1637</v>
      </c>
      <c r="Z2" s="277" t="s">
        <v>1638</v>
      </c>
      <c r="AA2" s="277" t="s">
        <v>1639</v>
      </c>
      <c r="AB2" s="277" t="s">
        <v>1640</v>
      </c>
      <c r="AC2" s="277" t="s">
        <v>1641</v>
      </c>
      <c r="AD2" s="277" t="s">
        <v>1642</v>
      </c>
      <c r="AE2" s="277" t="s">
        <v>1643</v>
      </c>
      <c r="AF2" s="277" t="s">
        <v>1644</v>
      </c>
      <c r="AG2" s="277" t="s">
        <v>1645</v>
      </c>
      <c r="AH2" s="277" t="s">
        <v>1646</v>
      </c>
      <c r="AI2" s="277" t="s">
        <v>1647</v>
      </c>
      <c r="AJ2" s="277" t="s">
        <v>1648</v>
      </c>
      <c r="AK2" s="277" t="s">
        <v>1649</v>
      </c>
      <c r="AL2" s="277" t="s">
        <v>1650</v>
      </c>
      <c r="AM2" s="277" t="s">
        <v>1651</v>
      </c>
      <c r="AN2" s="277" t="s">
        <v>1652</v>
      </c>
      <c r="AO2" s="277" t="s">
        <v>1653</v>
      </c>
      <c r="AP2" s="295" t="s">
        <v>1654</v>
      </c>
      <c r="AQ2" s="295" t="s">
        <v>1655</v>
      </c>
      <c r="AR2" s="295" t="s">
        <v>1656</v>
      </c>
      <c r="AS2" s="295" t="s">
        <v>1657</v>
      </c>
      <c r="AT2" s="295" t="s">
        <v>1658</v>
      </c>
      <c r="AU2" s="295" t="s">
        <v>1659</v>
      </c>
      <c r="AV2" s="295" t="s">
        <v>1660</v>
      </c>
      <c r="AW2" s="295" t="s">
        <v>1661</v>
      </c>
      <c r="AX2" s="295" t="s">
        <v>1662</v>
      </c>
      <c r="AY2" s="295" t="s">
        <v>1663</v>
      </c>
      <c r="AZ2" s="295" t="s">
        <v>1664</v>
      </c>
      <c r="BA2" s="295" t="s">
        <v>1665</v>
      </c>
      <c r="BB2" s="295" t="s">
        <v>1666</v>
      </c>
      <c r="BC2" s="295" t="s">
        <v>1667</v>
      </c>
      <c r="BD2" s="295" t="s">
        <v>1668</v>
      </c>
      <c r="BE2" s="295" t="s">
        <v>1669</v>
      </c>
      <c r="BF2" s="295" t="s">
        <v>1670</v>
      </c>
      <c r="BG2" s="295" t="s">
        <v>1671</v>
      </c>
      <c r="BH2" s="295" t="s">
        <v>1672</v>
      </c>
      <c r="BI2" s="295" t="s">
        <v>1673</v>
      </c>
      <c r="BJ2" s="295" t="s">
        <v>1674</v>
      </c>
      <c r="BK2" s="295" t="s">
        <v>1675</v>
      </c>
      <c r="BL2" s="295" t="s">
        <v>1676</v>
      </c>
      <c r="BM2" s="295" t="s">
        <v>1677</v>
      </c>
      <c r="BN2" s="295" t="s">
        <v>1678</v>
      </c>
      <c r="BO2" s="295" t="s">
        <v>1679</v>
      </c>
      <c r="BP2" s="295" t="s">
        <v>1680</v>
      </c>
      <c r="BQ2" s="295" t="s">
        <v>1681</v>
      </c>
      <c r="BR2" s="295" t="s">
        <v>1682</v>
      </c>
      <c r="BS2" s="295" t="s">
        <v>1683</v>
      </c>
      <c r="BT2" s="295" t="s">
        <v>1684</v>
      </c>
      <c r="BU2" s="295" t="s">
        <v>1685</v>
      </c>
      <c r="BV2" s="295" t="s">
        <v>1686</v>
      </c>
      <c r="BW2" s="295" t="s">
        <v>1687</v>
      </c>
      <c r="BX2" s="295" t="s">
        <v>1688</v>
      </c>
      <c r="BY2" s="295" t="s">
        <v>1689</v>
      </c>
      <c r="BZ2" s="295" t="s">
        <v>1690</v>
      </c>
      <c r="CA2" s="295" t="s">
        <v>1691</v>
      </c>
      <c r="CB2" s="295" t="s">
        <v>1692</v>
      </c>
      <c r="CC2" s="295" t="s">
        <v>1693</v>
      </c>
      <c r="CD2" s="295" t="s">
        <v>1694</v>
      </c>
      <c r="CE2" s="295" t="s">
        <v>1695</v>
      </c>
      <c r="CF2" s="295" t="s">
        <v>1696</v>
      </c>
      <c r="CG2" s="295" t="s">
        <v>1697</v>
      </c>
      <c r="CH2" s="295" t="s">
        <v>1698</v>
      </c>
      <c r="CI2" s="295" t="s">
        <v>1699</v>
      </c>
      <c r="CJ2" s="295" t="s">
        <v>1700</v>
      </c>
      <c r="CK2" s="295" t="s">
        <v>1701</v>
      </c>
      <c r="CL2" s="295" t="s">
        <v>1702</v>
      </c>
      <c r="CM2" s="295" t="s">
        <v>1703</v>
      </c>
      <c r="CN2" s="295" t="s">
        <v>1704</v>
      </c>
      <c r="CO2" s="295" t="s">
        <v>1705</v>
      </c>
      <c r="CP2" s="295" t="s">
        <v>1706</v>
      </c>
      <c r="CQ2" s="295" t="s">
        <v>1707</v>
      </c>
      <c r="CR2" s="295" t="s">
        <v>1708</v>
      </c>
      <c r="CS2" s="295" t="s">
        <v>1709</v>
      </c>
      <c r="CT2" s="295" t="s">
        <v>1710</v>
      </c>
      <c r="CU2" s="295" t="s">
        <v>1711</v>
      </c>
      <c r="CV2" s="295" t="s">
        <v>1712</v>
      </c>
      <c r="CW2" s="295" t="s">
        <v>1713</v>
      </c>
      <c r="CX2" s="295" t="s">
        <v>1714</v>
      </c>
      <c r="CY2" s="295" t="s">
        <v>1715</v>
      </c>
      <c r="CZ2" s="295" t="s">
        <v>1716</v>
      </c>
      <c r="DA2" s="295" t="s">
        <v>1717</v>
      </c>
      <c r="DB2" s="295" t="s">
        <v>1718</v>
      </c>
      <c r="DC2" s="295" t="s">
        <v>1719</v>
      </c>
      <c r="DD2" s="295" t="s">
        <v>1720</v>
      </c>
      <c r="DE2" s="295" t="s">
        <v>1721</v>
      </c>
      <c r="DF2" s="295" t="s">
        <v>1722</v>
      </c>
      <c r="DG2" s="295" t="s">
        <v>1723</v>
      </c>
      <c r="DH2" s="295" t="s">
        <v>1724</v>
      </c>
      <c r="DI2" s="295" t="s">
        <v>1725</v>
      </c>
      <c r="DJ2" s="295" t="s">
        <v>1726</v>
      </c>
      <c r="DK2" s="295" t="s">
        <v>1727</v>
      </c>
      <c r="DL2" s="295" t="s">
        <v>1728</v>
      </c>
      <c r="DM2" s="295" t="s">
        <v>1729</v>
      </c>
      <c r="DN2" s="295" t="s">
        <v>1730</v>
      </c>
      <c r="DO2" s="295" t="s">
        <v>1731</v>
      </c>
      <c r="DP2" s="295" t="s">
        <v>1732</v>
      </c>
      <c r="DQ2" s="295" t="s">
        <v>1733</v>
      </c>
      <c r="DR2" s="295" t="s">
        <v>1734</v>
      </c>
      <c r="DS2" s="295" t="s">
        <v>1735</v>
      </c>
      <c r="DT2" s="295" t="s">
        <v>1736</v>
      </c>
      <c r="DU2" s="295" t="s">
        <v>1737</v>
      </c>
      <c r="DV2" s="295" t="s">
        <v>1738</v>
      </c>
      <c r="DW2" s="295" t="s">
        <v>1739</v>
      </c>
      <c r="DX2" s="295" t="s">
        <v>1740</v>
      </c>
      <c r="DY2" s="295" t="s">
        <v>1741</v>
      </c>
      <c r="DZ2" s="295" t="s">
        <v>1742</v>
      </c>
      <c r="EA2" s="295" t="s">
        <v>1743</v>
      </c>
      <c r="EB2" s="295" t="s">
        <v>1744</v>
      </c>
      <c r="EC2" s="295" t="s">
        <v>1745</v>
      </c>
      <c r="ED2" s="295" t="s">
        <v>1746</v>
      </c>
      <c r="EE2" s="295" t="s">
        <v>1747</v>
      </c>
      <c r="EF2" s="295" t="s">
        <v>1748</v>
      </c>
      <c r="EG2" s="295" t="s">
        <v>1749</v>
      </c>
      <c r="EH2" s="295" t="s">
        <v>1750</v>
      </c>
      <c r="EI2" s="295" t="s">
        <v>1751</v>
      </c>
      <c r="EJ2" s="295" t="s">
        <v>1752</v>
      </c>
      <c r="EK2" s="295" t="s">
        <v>1753</v>
      </c>
      <c r="EL2" s="295" t="s">
        <v>1754</v>
      </c>
      <c r="EM2" s="295" t="s">
        <v>1755</v>
      </c>
      <c r="EN2" s="295" t="s">
        <v>1756</v>
      </c>
      <c r="EO2" s="295" t="s">
        <v>1757</v>
      </c>
      <c r="EP2" s="295" t="s">
        <v>1758</v>
      </c>
      <c r="EQ2" s="295" t="s">
        <v>1759</v>
      </c>
      <c r="ER2" s="295" t="s">
        <v>1760</v>
      </c>
      <c r="ES2" s="295" t="s">
        <v>1761</v>
      </c>
      <c r="ET2" s="295" t="s">
        <v>1762</v>
      </c>
      <c r="EU2" s="295" t="s">
        <v>1763</v>
      </c>
      <c r="EV2" s="295" t="s">
        <v>1764</v>
      </c>
      <c r="EW2" s="295" t="s">
        <v>1765</v>
      </c>
      <c r="EX2" s="295" t="s">
        <v>1766</v>
      </c>
      <c r="EY2" s="295" t="s">
        <v>1767</v>
      </c>
      <c r="EZ2" s="295" t="s">
        <v>1768</v>
      </c>
      <c r="FA2" s="295" t="s">
        <v>1769</v>
      </c>
      <c r="FB2" s="295" t="s">
        <v>1770</v>
      </c>
      <c r="FC2" s="295" t="s">
        <v>1771</v>
      </c>
      <c r="FD2" s="295" t="s">
        <v>1772</v>
      </c>
      <c r="FE2" s="295" t="s">
        <v>1773</v>
      </c>
      <c r="FF2" s="295" t="s">
        <v>1774</v>
      </c>
      <c r="FG2" s="295" t="s">
        <v>1775</v>
      </c>
      <c r="FH2" s="295" t="s">
        <v>1776</v>
      </c>
      <c r="FI2" s="295" t="s">
        <v>1777</v>
      </c>
      <c r="FJ2" s="295" t="s">
        <v>1778</v>
      </c>
      <c r="FK2" s="295" t="s">
        <v>1779</v>
      </c>
      <c r="FL2" s="295" t="s">
        <v>1780</v>
      </c>
      <c r="FM2" s="295" t="s">
        <v>1781</v>
      </c>
      <c r="FN2" s="295" t="s">
        <v>1782</v>
      </c>
      <c r="FO2" s="295" t="s">
        <v>1783</v>
      </c>
      <c r="FP2" s="295" t="s">
        <v>1784</v>
      </c>
      <c r="FQ2" s="295" t="s">
        <v>1785</v>
      </c>
      <c r="FR2" s="295" t="s">
        <v>1786</v>
      </c>
      <c r="FS2" s="276" t="s">
        <v>1787</v>
      </c>
      <c r="FT2" s="276" t="s">
        <v>1788</v>
      </c>
      <c r="FU2" s="276" t="s">
        <v>1789</v>
      </c>
      <c r="FV2" s="276" t="s">
        <v>1790</v>
      </c>
      <c r="FW2" s="276" t="s">
        <v>1791</v>
      </c>
      <c r="FX2" s="276" t="s">
        <v>1792</v>
      </c>
      <c r="FY2" s="276" t="s">
        <v>1793</v>
      </c>
      <c r="FZ2" s="276" t="s">
        <v>1794</v>
      </c>
      <c r="GA2" s="276" t="s">
        <v>1795</v>
      </c>
      <c r="GB2" s="276" t="s">
        <v>1796</v>
      </c>
      <c r="GC2" s="276" t="s">
        <v>1797</v>
      </c>
      <c r="GD2" s="276" t="s">
        <v>1798</v>
      </c>
      <c r="GE2" s="276" t="s">
        <v>1799</v>
      </c>
      <c r="GF2" s="276" t="s">
        <v>1800</v>
      </c>
      <c r="GG2" s="276" t="s">
        <v>1801</v>
      </c>
      <c r="GH2" s="276" t="s">
        <v>1802</v>
      </c>
      <c r="GI2" s="276" t="s">
        <v>1803</v>
      </c>
      <c r="GJ2" s="276" t="s">
        <v>1804</v>
      </c>
      <c r="GK2" s="276" t="s">
        <v>1805</v>
      </c>
      <c r="GL2" s="276" t="s">
        <v>1806</v>
      </c>
      <c r="GM2" s="276" t="s">
        <v>1807</v>
      </c>
      <c r="GN2" s="276" t="s">
        <v>1808</v>
      </c>
      <c r="GO2" s="276" t="s">
        <v>1809</v>
      </c>
      <c r="GP2" s="276" t="s">
        <v>1810</v>
      </c>
      <c r="GQ2" s="276" t="s">
        <v>1811</v>
      </c>
      <c r="GR2" s="276" t="s">
        <v>1812</v>
      </c>
      <c r="GS2" s="276" t="s">
        <v>1813</v>
      </c>
      <c r="GT2" s="276" t="s">
        <v>1814</v>
      </c>
      <c r="GU2" s="276" t="s">
        <v>1815</v>
      </c>
      <c r="GV2" s="276" t="s">
        <v>1816</v>
      </c>
      <c r="GW2" s="276" t="s">
        <v>1817</v>
      </c>
      <c r="GX2" s="276" t="s">
        <v>1818</v>
      </c>
      <c r="GY2" s="276" t="s">
        <v>1819</v>
      </c>
      <c r="GZ2" s="276" t="s">
        <v>1820</v>
      </c>
      <c r="HA2" s="276" t="s">
        <v>1821</v>
      </c>
      <c r="HB2" s="276" t="s">
        <v>1822</v>
      </c>
      <c r="HC2" s="276" t="s">
        <v>1823</v>
      </c>
      <c r="HD2" s="276" t="s">
        <v>1824</v>
      </c>
      <c r="HE2" s="276" t="s">
        <v>1825</v>
      </c>
      <c r="HF2" s="276" t="s">
        <v>1826</v>
      </c>
      <c r="HG2" s="276" t="s">
        <v>1827</v>
      </c>
      <c r="HH2" s="276" t="s">
        <v>1828</v>
      </c>
      <c r="HI2" s="276" t="s">
        <v>1829</v>
      </c>
      <c r="HJ2" s="276" t="s">
        <v>1830</v>
      </c>
      <c r="HK2" s="276" t="s">
        <v>1831</v>
      </c>
      <c r="HL2" s="276" t="s">
        <v>1832</v>
      </c>
      <c r="HM2" s="276" t="s">
        <v>1833</v>
      </c>
      <c r="HN2" s="276" t="s">
        <v>1834</v>
      </c>
      <c r="HO2" s="276" t="s">
        <v>1835</v>
      </c>
      <c r="HP2" s="276" t="s">
        <v>1836</v>
      </c>
      <c r="HQ2" s="276" t="s">
        <v>1837</v>
      </c>
      <c r="HR2" s="276" t="s">
        <v>1838</v>
      </c>
      <c r="HS2" s="276" t="s">
        <v>1839</v>
      </c>
      <c r="HT2" s="276" t="s">
        <v>1840</v>
      </c>
      <c r="HU2" s="276" t="s">
        <v>1841</v>
      </c>
      <c r="HV2" s="276" t="s">
        <v>1842</v>
      </c>
      <c r="HW2" s="276" t="s">
        <v>1843</v>
      </c>
      <c r="HX2" s="276" t="s">
        <v>1844</v>
      </c>
      <c r="HY2" s="276" t="s">
        <v>1845</v>
      </c>
      <c r="HZ2" s="276" t="s">
        <v>1846</v>
      </c>
      <c r="IA2" s="276" t="s">
        <v>1847</v>
      </c>
      <c r="IB2" s="276" t="s">
        <v>1848</v>
      </c>
      <c r="IC2" s="276" t="s">
        <v>1849</v>
      </c>
      <c r="ID2" s="276" t="s">
        <v>1850</v>
      </c>
      <c r="IE2" s="276" t="s">
        <v>1851</v>
      </c>
      <c r="IF2" s="276" t="s">
        <v>1852</v>
      </c>
      <c r="IG2" s="276" t="s">
        <v>1853</v>
      </c>
      <c r="IH2" s="276" t="s">
        <v>1854</v>
      </c>
      <c r="II2" s="276" t="s">
        <v>1855</v>
      </c>
      <c r="IJ2" s="276" t="s">
        <v>1856</v>
      </c>
      <c r="IK2" s="276" t="s">
        <v>1857</v>
      </c>
      <c r="IL2" s="276" t="s">
        <v>1858</v>
      </c>
      <c r="IM2" s="276" t="s">
        <v>1859</v>
      </c>
      <c r="IN2" s="276" t="s">
        <v>1860</v>
      </c>
      <c r="IO2" s="276" t="s">
        <v>1861</v>
      </c>
      <c r="IP2" s="276" t="s">
        <v>1862</v>
      </c>
      <c r="IQ2" s="276" t="s">
        <v>1863</v>
      </c>
      <c r="IR2" s="276" t="s">
        <v>1864</v>
      </c>
      <c r="IS2" s="276" t="s">
        <v>1865</v>
      </c>
      <c r="IT2" s="276" t="s">
        <v>1866</v>
      </c>
      <c r="IU2" s="276" t="s">
        <v>1867</v>
      </c>
    </row>
    <row r="3" spans="1:255" x14ac:dyDescent="0.15">
      <c r="A3" s="270">
        <v>1</v>
      </c>
      <c r="B3" s="270">
        <f>問11!P28</f>
        <v>0</v>
      </c>
      <c r="C3" s="270">
        <f>問11!Q28</f>
        <v>0</v>
      </c>
      <c r="D3" s="270">
        <f>問11!R28</f>
        <v>0</v>
      </c>
      <c r="E3" s="270">
        <f>問11!G30</f>
        <v>0</v>
      </c>
      <c r="F3" s="270">
        <f>問11!H30</f>
        <v>0</v>
      </c>
      <c r="G3" s="270">
        <f>問11!I30</f>
        <v>0</v>
      </c>
      <c r="H3" s="270">
        <f>問11!J30</f>
        <v>0</v>
      </c>
      <c r="I3" s="270">
        <f>問11!K30</f>
        <v>0</v>
      </c>
      <c r="J3" s="270">
        <f>問11!L30</f>
        <v>0</v>
      </c>
      <c r="K3" s="270">
        <f>問11!M30</f>
        <v>0</v>
      </c>
      <c r="L3" s="270">
        <f>問11!N30</f>
        <v>0</v>
      </c>
      <c r="M3" s="270">
        <f>問11!O30</f>
        <v>0</v>
      </c>
      <c r="N3" s="270">
        <f>問11!P30</f>
        <v>0</v>
      </c>
      <c r="O3" s="270">
        <f>問11!Q30</f>
        <v>0</v>
      </c>
      <c r="P3" s="270">
        <f>問11!R30</f>
        <v>0</v>
      </c>
      <c r="Q3" s="281" t="str">
        <f>IF(問11!C33="","",問11!C33)</f>
        <v/>
      </c>
      <c r="R3" s="270">
        <f>問11!G32</f>
        <v>0</v>
      </c>
      <c r="S3" s="270">
        <f>問11!H32</f>
        <v>0</v>
      </c>
      <c r="T3" s="270">
        <f>問11!I32</f>
        <v>0</v>
      </c>
      <c r="U3" s="270">
        <f>問11!J32</f>
        <v>0</v>
      </c>
      <c r="V3" s="270">
        <f>問11!K32</f>
        <v>0</v>
      </c>
      <c r="W3" s="270">
        <f>問11!L32</f>
        <v>0</v>
      </c>
      <c r="X3" s="270">
        <f>問11!M32</f>
        <v>0</v>
      </c>
      <c r="Y3" s="270">
        <f>問11!N32</f>
        <v>0</v>
      </c>
      <c r="Z3" s="270">
        <f>問11!O32</f>
        <v>0</v>
      </c>
      <c r="AA3" s="270">
        <f>問11!P32</f>
        <v>0</v>
      </c>
      <c r="AB3" s="270">
        <f>問11!Q32</f>
        <v>0</v>
      </c>
      <c r="AC3" s="270">
        <f>問11!R32</f>
        <v>0</v>
      </c>
      <c r="AD3" s="270">
        <f>問11!G34</f>
        <v>0</v>
      </c>
      <c r="AE3" s="270">
        <f>問11!H34</f>
        <v>0</v>
      </c>
      <c r="AF3" s="270">
        <f>問11!I34</f>
        <v>0</v>
      </c>
      <c r="AG3" s="270">
        <f>問11!J34</f>
        <v>0</v>
      </c>
      <c r="AH3" s="270">
        <f>問11!K34</f>
        <v>0</v>
      </c>
      <c r="AI3" s="270">
        <f>問11!L34</f>
        <v>0</v>
      </c>
      <c r="AJ3" s="270">
        <f>問11!M34</f>
        <v>0</v>
      </c>
      <c r="AK3" s="270">
        <f>問11!N34</f>
        <v>0</v>
      </c>
      <c r="AL3" s="270">
        <f>問11!O34</f>
        <v>0</v>
      </c>
      <c r="AM3" s="270">
        <f>問11!P34</f>
        <v>0</v>
      </c>
      <c r="AN3" s="270">
        <f>問11!Q34</f>
        <v>0</v>
      </c>
      <c r="AO3" s="270">
        <f>問11!R34</f>
        <v>0</v>
      </c>
      <c r="AP3" s="270">
        <f>問11!G41</f>
        <v>0</v>
      </c>
      <c r="AQ3" s="270">
        <f>問11!H41</f>
        <v>0</v>
      </c>
      <c r="AR3" s="270">
        <f>問11!I41</f>
        <v>0</v>
      </c>
      <c r="AS3" s="270">
        <f>問11!J41</f>
        <v>0</v>
      </c>
      <c r="AT3" s="270">
        <f>問11!K41</f>
        <v>0</v>
      </c>
      <c r="AU3" s="270">
        <f>問11!L41</f>
        <v>0</v>
      </c>
      <c r="AV3" s="270">
        <f>問11!M41</f>
        <v>0</v>
      </c>
      <c r="AW3" s="270">
        <f>問11!N41</f>
        <v>0</v>
      </c>
      <c r="AX3" s="270">
        <f>問11!O41</f>
        <v>0</v>
      </c>
      <c r="AY3" s="270">
        <f>問11!P41</f>
        <v>0</v>
      </c>
      <c r="AZ3" s="270">
        <f>問11!Q41</f>
        <v>0</v>
      </c>
      <c r="BA3" s="270">
        <f>問11!R41</f>
        <v>0</v>
      </c>
      <c r="BB3" s="270">
        <f>問11!G43</f>
        <v>0</v>
      </c>
      <c r="BC3" s="270">
        <f>問11!H43</f>
        <v>0</v>
      </c>
      <c r="BD3" s="270">
        <f>問11!I43</f>
        <v>0</v>
      </c>
      <c r="BE3" s="270">
        <f>問11!J43</f>
        <v>0</v>
      </c>
      <c r="BF3" s="270">
        <f>問11!K43</f>
        <v>0</v>
      </c>
      <c r="BG3" s="270">
        <f>問11!L43</f>
        <v>0</v>
      </c>
      <c r="BH3" s="270">
        <f>問11!M43</f>
        <v>0</v>
      </c>
      <c r="BI3" s="270">
        <f>問11!N43</f>
        <v>0</v>
      </c>
      <c r="BJ3" s="270">
        <f>問11!O43</f>
        <v>0</v>
      </c>
      <c r="BK3" s="270">
        <f>問11!P43</f>
        <v>0</v>
      </c>
      <c r="BL3" s="270">
        <f>問11!Q43</f>
        <v>0</v>
      </c>
      <c r="BM3" s="270">
        <f>問11!R43</f>
        <v>0</v>
      </c>
      <c r="BN3" s="270">
        <f>問11!G45</f>
        <v>0</v>
      </c>
      <c r="BO3" s="270">
        <f>問11!H45</f>
        <v>0</v>
      </c>
      <c r="BP3" s="270">
        <f>問11!I45</f>
        <v>0</v>
      </c>
      <c r="BQ3" s="270">
        <f>問11!J45</f>
        <v>0</v>
      </c>
      <c r="BR3" s="270">
        <f>問11!K45</f>
        <v>0</v>
      </c>
      <c r="BS3" s="270">
        <f>問11!L45</f>
        <v>0</v>
      </c>
      <c r="BT3" s="270">
        <f>問11!M45</f>
        <v>0</v>
      </c>
      <c r="BU3" s="270">
        <f>問11!N45</f>
        <v>0</v>
      </c>
      <c r="BV3" s="270">
        <f>問11!O45</f>
        <v>0</v>
      </c>
      <c r="BW3" s="270">
        <f>問11!P45</f>
        <v>0</v>
      </c>
      <c r="BX3" s="270">
        <f>問11!Q45</f>
        <v>0</v>
      </c>
      <c r="BY3" s="270">
        <f>問11!R45</f>
        <v>0</v>
      </c>
      <c r="BZ3" s="270">
        <f>問11!G47</f>
        <v>0</v>
      </c>
      <c r="CA3" s="270">
        <f>問11!H47</f>
        <v>0</v>
      </c>
      <c r="CB3" s="270">
        <f>問11!I47</f>
        <v>0</v>
      </c>
      <c r="CC3" s="270">
        <f>問11!J47</f>
        <v>0</v>
      </c>
      <c r="CD3" s="270">
        <f>問11!K47</f>
        <v>0</v>
      </c>
      <c r="CE3" s="270">
        <f>問11!L47</f>
        <v>0</v>
      </c>
      <c r="CF3" s="270">
        <f>問11!M47</f>
        <v>0</v>
      </c>
      <c r="CG3" s="270">
        <f>問11!N47</f>
        <v>0</v>
      </c>
      <c r="CH3" s="270">
        <f>問11!O47</f>
        <v>0</v>
      </c>
      <c r="CI3" s="270">
        <f>問11!P47</f>
        <v>0</v>
      </c>
      <c r="CJ3" s="270">
        <f>問11!Q47</f>
        <v>0</v>
      </c>
      <c r="CK3" s="270">
        <f>問11!R47</f>
        <v>0</v>
      </c>
      <c r="CL3" s="270">
        <f>問11!G49</f>
        <v>0</v>
      </c>
      <c r="CM3" s="270">
        <f>問11!H49</f>
        <v>0</v>
      </c>
      <c r="CN3" s="270">
        <f>問11!I49</f>
        <v>0</v>
      </c>
      <c r="CO3" s="270">
        <f>問11!J49</f>
        <v>0</v>
      </c>
      <c r="CP3" s="270">
        <f>問11!K49</f>
        <v>0</v>
      </c>
      <c r="CQ3" s="270">
        <f>問11!L49</f>
        <v>0</v>
      </c>
      <c r="CR3" s="270">
        <f>問11!M49</f>
        <v>0</v>
      </c>
      <c r="CS3" s="270">
        <f>問11!N49</f>
        <v>0</v>
      </c>
      <c r="CT3" s="270">
        <f>問11!O49</f>
        <v>0</v>
      </c>
      <c r="CU3" s="270">
        <f>問11!P49</f>
        <v>0</v>
      </c>
      <c r="CV3" s="270">
        <f>問11!Q49</f>
        <v>0</v>
      </c>
      <c r="CW3" s="270">
        <f>問11!R49</f>
        <v>0</v>
      </c>
      <c r="CX3" s="270">
        <f>問11!G51</f>
        <v>0</v>
      </c>
      <c r="CY3" s="270">
        <f>問11!H51</f>
        <v>0</v>
      </c>
      <c r="CZ3" s="270">
        <f>問11!I51</f>
        <v>0</v>
      </c>
      <c r="DA3" s="270">
        <f>問11!J51</f>
        <v>0</v>
      </c>
      <c r="DB3" s="270">
        <f>問11!K51</f>
        <v>0</v>
      </c>
      <c r="DC3" s="270">
        <f>問11!L51</f>
        <v>0</v>
      </c>
      <c r="DD3" s="270">
        <f>問11!M51</f>
        <v>0</v>
      </c>
      <c r="DE3" s="270">
        <f>問11!N51</f>
        <v>0</v>
      </c>
      <c r="DF3" s="270">
        <f>問11!O51</f>
        <v>0</v>
      </c>
      <c r="DG3" s="270">
        <f>問11!P51</f>
        <v>0</v>
      </c>
      <c r="DH3" s="270">
        <f>問11!Q51</f>
        <v>0</v>
      </c>
      <c r="DI3" s="270">
        <f>問11!R51</f>
        <v>0</v>
      </c>
      <c r="DJ3" s="270">
        <f>問11!G53</f>
        <v>0</v>
      </c>
      <c r="DK3" s="270">
        <f>問11!H53</f>
        <v>0</v>
      </c>
      <c r="DL3" s="270">
        <f>問11!I53</f>
        <v>0</v>
      </c>
      <c r="DM3" s="270">
        <f>問11!J53</f>
        <v>0</v>
      </c>
      <c r="DN3" s="270">
        <f>問11!K53</f>
        <v>0</v>
      </c>
      <c r="DO3" s="270">
        <f>問11!L53</f>
        <v>0</v>
      </c>
      <c r="DP3" s="270">
        <f>問11!M53</f>
        <v>0</v>
      </c>
      <c r="DQ3" s="270">
        <f>問11!N53</f>
        <v>0</v>
      </c>
      <c r="DR3" s="270">
        <f>問11!O53</f>
        <v>0</v>
      </c>
      <c r="DS3" s="270">
        <f>問11!P53</f>
        <v>0</v>
      </c>
      <c r="DT3" s="270">
        <f>問11!Q53</f>
        <v>0</v>
      </c>
      <c r="DU3" s="270">
        <f>問11!R53</f>
        <v>0</v>
      </c>
      <c r="DV3" s="270">
        <f>問11!G55</f>
        <v>0</v>
      </c>
      <c r="DW3" s="270">
        <f>問11!H55</f>
        <v>0</v>
      </c>
      <c r="DX3" s="270">
        <f>問11!I55</f>
        <v>0</v>
      </c>
      <c r="DY3" s="270">
        <f>問11!J55</f>
        <v>0</v>
      </c>
      <c r="DZ3" s="270">
        <f>問11!K55</f>
        <v>0</v>
      </c>
      <c r="EA3" s="270">
        <f>問11!L55</f>
        <v>0</v>
      </c>
      <c r="EB3" s="270">
        <f>問11!M55</f>
        <v>0</v>
      </c>
      <c r="EC3" s="270">
        <f>問11!N55</f>
        <v>0</v>
      </c>
      <c r="ED3" s="270">
        <f>問11!O55</f>
        <v>0</v>
      </c>
      <c r="EE3" s="270">
        <f>問11!P55</f>
        <v>0</v>
      </c>
      <c r="EF3" s="270">
        <f>問11!Q55</f>
        <v>0</v>
      </c>
      <c r="EG3" s="270">
        <f>問11!R55</f>
        <v>0</v>
      </c>
      <c r="EH3" s="270">
        <f>問11!G57</f>
        <v>0</v>
      </c>
      <c r="EI3" s="270">
        <f>問11!H57</f>
        <v>0</v>
      </c>
      <c r="EJ3" s="270">
        <f>問11!I57</f>
        <v>0</v>
      </c>
      <c r="EK3" s="270">
        <f>問11!J57</f>
        <v>0</v>
      </c>
      <c r="EL3" s="270">
        <f>問11!K57</f>
        <v>0</v>
      </c>
      <c r="EM3" s="270">
        <f>問11!L57</f>
        <v>0</v>
      </c>
      <c r="EN3" s="270">
        <f>問11!M57</f>
        <v>0</v>
      </c>
      <c r="EO3" s="270">
        <f>問11!N57</f>
        <v>0</v>
      </c>
      <c r="EP3" s="270">
        <f>問11!O57</f>
        <v>0</v>
      </c>
      <c r="EQ3" s="270">
        <f>問11!P57</f>
        <v>0</v>
      </c>
      <c r="ER3" s="270">
        <f>問11!Q57</f>
        <v>0</v>
      </c>
      <c r="ES3" s="270">
        <f>問11!R57</f>
        <v>0</v>
      </c>
      <c r="ET3" s="281" t="str">
        <f>IF(問11!C60="","",問11!C60)</f>
        <v/>
      </c>
      <c r="EU3" s="270">
        <f>問11!G59</f>
        <v>0</v>
      </c>
      <c r="EV3" s="270">
        <f>問11!H59</f>
        <v>0</v>
      </c>
      <c r="EW3" s="270">
        <f>問11!I59</f>
        <v>0</v>
      </c>
      <c r="EX3" s="270">
        <f>問11!J59</f>
        <v>0</v>
      </c>
      <c r="EY3" s="270">
        <f>問11!K59</f>
        <v>0</v>
      </c>
      <c r="EZ3" s="270">
        <f>問11!L59</f>
        <v>0</v>
      </c>
      <c r="FA3" s="270">
        <f>問11!M59</f>
        <v>0</v>
      </c>
      <c r="FB3" s="270">
        <f>問11!N59</f>
        <v>0</v>
      </c>
      <c r="FC3" s="270">
        <f>問11!O59</f>
        <v>0</v>
      </c>
      <c r="FD3" s="270">
        <f>問11!P59</f>
        <v>0</v>
      </c>
      <c r="FE3" s="270">
        <f>問11!Q59</f>
        <v>0</v>
      </c>
      <c r="FF3" s="270">
        <f>問11!R59</f>
        <v>0</v>
      </c>
      <c r="FG3" s="270">
        <f>問11!G61</f>
        <v>0</v>
      </c>
      <c r="FH3" s="270">
        <f>問11!H61</f>
        <v>0</v>
      </c>
      <c r="FI3" s="270">
        <f>問11!I61</f>
        <v>0</v>
      </c>
      <c r="FJ3" s="270">
        <f>問11!J61</f>
        <v>0</v>
      </c>
      <c r="FK3" s="270">
        <f>問11!K61</f>
        <v>0</v>
      </c>
      <c r="FL3" s="270">
        <f>問11!L61</f>
        <v>0</v>
      </c>
      <c r="FM3" s="270">
        <f>問11!M61</f>
        <v>0</v>
      </c>
      <c r="FN3" s="270">
        <f>問11!N61</f>
        <v>0</v>
      </c>
      <c r="FO3" s="270">
        <f>問11!O61</f>
        <v>0</v>
      </c>
      <c r="FP3" s="270">
        <f>問11!P61</f>
        <v>0</v>
      </c>
      <c r="FQ3" s="270">
        <f>問11!Q61</f>
        <v>0</v>
      </c>
      <c r="FR3" s="270">
        <f>問11!R61</f>
        <v>0</v>
      </c>
      <c r="FS3" s="270">
        <f>問12!F9</f>
        <v>0</v>
      </c>
      <c r="FT3" s="270">
        <f>問12!G9</f>
        <v>0</v>
      </c>
      <c r="FU3" s="270">
        <f>問12!H9</f>
        <v>0</v>
      </c>
      <c r="FV3" s="270">
        <f>問12!I9</f>
        <v>0</v>
      </c>
      <c r="FW3" s="270">
        <f>問12!J9</f>
        <v>0</v>
      </c>
      <c r="FX3" s="270">
        <f>問12!K9</f>
        <v>0</v>
      </c>
      <c r="FY3" s="270">
        <f>問12!L9</f>
        <v>0</v>
      </c>
      <c r="FZ3" s="270">
        <f>問12!M9</f>
        <v>0</v>
      </c>
      <c r="GA3" s="270">
        <f>問12!N9</f>
        <v>0</v>
      </c>
      <c r="GB3" s="270">
        <f>問12!O9</f>
        <v>0</v>
      </c>
      <c r="GC3" s="270">
        <f>問12!P9</f>
        <v>0</v>
      </c>
      <c r="GD3" s="270">
        <f>問12!Q9</f>
        <v>0</v>
      </c>
      <c r="GE3" s="270">
        <f>問12!F11</f>
        <v>0</v>
      </c>
      <c r="GF3" s="270">
        <f>問12!G11</f>
        <v>0</v>
      </c>
      <c r="GG3" s="270">
        <f>問12!H11</f>
        <v>0</v>
      </c>
      <c r="GH3" s="270">
        <f>問12!I11</f>
        <v>0</v>
      </c>
      <c r="GI3" s="270">
        <f>問12!J11</f>
        <v>0</v>
      </c>
      <c r="GJ3" s="270">
        <f>問12!K11</f>
        <v>0</v>
      </c>
      <c r="GK3" s="270">
        <f>問12!L11</f>
        <v>0</v>
      </c>
      <c r="GL3" s="270">
        <f>問12!M11</f>
        <v>0</v>
      </c>
      <c r="GM3" s="270">
        <f>問12!N11</f>
        <v>0</v>
      </c>
      <c r="GN3" s="270">
        <f>問12!O11</f>
        <v>0</v>
      </c>
      <c r="GO3" s="270">
        <f>問12!P11</f>
        <v>0</v>
      </c>
      <c r="GP3" s="270">
        <f>問12!Q11</f>
        <v>0</v>
      </c>
      <c r="GQ3" s="270">
        <f>問12!F13</f>
        <v>0</v>
      </c>
      <c r="GR3" s="270">
        <f>問12!G13</f>
        <v>0</v>
      </c>
      <c r="GS3" s="270">
        <f>問12!H13</f>
        <v>0</v>
      </c>
      <c r="GT3" s="270">
        <f>問12!I13</f>
        <v>0</v>
      </c>
      <c r="GU3" s="270">
        <f>問12!J13</f>
        <v>0</v>
      </c>
      <c r="GV3" s="270">
        <f>問12!K13</f>
        <v>0</v>
      </c>
      <c r="GW3" s="270">
        <f>問12!L13</f>
        <v>0</v>
      </c>
      <c r="GX3" s="270">
        <f>問12!M13</f>
        <v>0</v>
      </c>
      <c r="GY3" s="270">
        <f>問12!N13</f>
        <v>0</v>
      </c>
      <c r="GZ3" s="270">
        <f>問12!O13</f>
        <v>0</v>
      </c>
      <c r="HA3" s="270">
        <f>問12!P13</f>
        <v>0</v>
      </c>
      <c r="HB3" s="270">
        <f>問12!Q13</f>
        <v>0</v>
      </c>
      <c r="HC3" s="270">
        <f>問12!F15</f>
        <v>0</v>
      </c>
      <c r="HD3" s="270">
        <f>問12!G15</f>
        <v>0</v>
      </c>
      <c r="HE3" s="270">
        <f>問12!H15</f>
        <v>0</v>
      </c>
      <c r="HF3" s="270">
        <f>問12!I15</f>
        <v>0</v>
      </c>
      <c r="HG3" s="270">
        <f>問12!J15</f>
        <v>0</v>
      </c>
      <c r="HH3" s="270">
        <f>問12!K15</f>
        <v>0</v>
      </c>
      <c r="HI3" s="270">
        <f>問12!L15</f>
        <v>0</v>
      </c>
      <c r="HJ3" s="270">
        <f>問12!M15</f>
        <v>0</v>
      </c>
      <c r="HK3" s="270">
        <f>問12!N15</f>
        <v>0</v>
      </c>
      <c r="HL3" s="270">
        <f>問12!O15</f>
        <v>0</v>
      </c>
      <c r="HM3" s="270">
        <f>問12!P15</f>
        <v>0</v>
      </c>
      <c r="HN3" s="270">
        <f>問12!Q15</f>
        <v>0</v>
      </c>
      <c r="HO3" s="270">
        <f>問12!F17</f>
        <v>0</v>
      </c>
      <c r="HP3" s="270">
        <f>問12!G17</f>
        <v>0</v>
      </c>
      <c r="HQ3" s="270">
        <f>問12!H17</f>
        <v>0</v>
      </c>
      <c r="HR3" s="270">
        <f>問12!I17</f>
        <v>0</v>
      </c>
      <c r="HS3" s="270">
        <f>問12!J17</f>
        <v>0</v>
      </c>
      <c r="HT3" s="270">
        <f>問12!K17</f>
        <v>0</v>
      </c>
      <c r="HU3" s="270">
        <f>問12!L17</f>
        <v>0</v>
      </c>
      <c r="HV3" s="270">
        <f>問12!M17</f>
        <v>0</v>
      </c>
      <c r="HW3" s="270">
        <f>問12!N17</f>
        <v>0</v>
      </c>
      <c r="HX3" s="270">
        <f>問12!O17</f>
        <v>0</v>
      </c>
      <c r="HY3" s="270">
        <f>問12!P17</f>
        <v>0</v>
      </c>
      <c r="HZ3" s="270">
        <f>問12!Q17</f>
        <v>0</v>
      </c>
      <c r="IA3" s="270">
        <f>問12!F19</f>
        <v>0</v>
      </c>
      <c r="IB3" s="270">
        <f>問12!G19</f>
        <v>0</v>
      </c>
      <c r="IC3" s="270">
        <f>問12!H19</f>
        <v>0</v>
      </c>
      <c r="ID3" s="270">
        <f>問12!I19</f>
        <v>0</v>
      </c>
      <c r="IE3" s="270">
        <f>問12!J19</f>
        <v>0</v>
      </c>
      <c r="IF3" s="270">
        <f>問12!K19</f>
        <v>0</v>
      </c>
      <c r="IG3" s="270">
        <f>問12!L19</f>
        <v>0</v>
      </c>
      <c r="IH3" s="270">
        <f>問12!M19</f>
        <v>0</v>
      </c>
      <c r="II3" s="270">
        <f>問12!N19</f>
        <v>0</v>
      </c>
      <c r="IJ3" s="270">
        <f>問12!O19</f>
        <v>0</v>
      </c>
      <c r="IK3" s="270">
        <f>問12!P19</f>
        <v>0</v>
      </c>
      <c r="IL3" s="270">
        <f>問12!Q19</f>
        <v>0</v>
      </c>
      <c r="IM3" s="270">
        <f>問12!F21</f>
        <v>0</v>
      </c>
      <c r="IN3" s="270">
        <f>問12!G21</f>
        <v>0</v>
      </c>
      <c r="IO3" s="270">
        <f>問12!H21</f>
        <v>0</v>
      </c>
      <c r="IP3" s="270">
        <f>問12!I21</f>
        <v>0</v>
      </c>
      <c r="IQ3" s="270">
        <f>問12!J21</f>
        <v>0</v>
      </c>
      <c r="IR3" s="270">
        <f>問12!K21</f>
        <v>0</v>
      </c>
      <c r="IS3" s="270">
        <f>問12!L21</f>
        <v>0</v>
      </c>
      <c r="IT3" s="270">
        <f>問12!M21</f>
        <v>0</v>
      </c>
      <c r="IU3" s="270">
        <f>問12!N21</f>
        <v>0</v>
      </c>
    </row>
    <row r="7" spans="1:255" x14ac:dyDescent="0.15">
      <c r="B7" s="107">
        <v>255</v>
      </c>
      <c r="C7" s="107">
        <v>256</v>
      </c>
      <c r="D7" s="107">
        <v>257</v>
      </c>
      <c r="E7" s="107">
        <v>258</v>
      </c>
      <c r="F7" s="107">
        <v>259</v>
      </c>
      <c r="G7" s="107">
        <v>260</v>
      </c>
      <c r="H7" s="107">
        <v>261</v>
      </c>
      <c r="I7" s="107">
        <v>262</v>
      </c>
      <c r="J7" s="107">
        <v>263</v>
      </c>
      <c r="K7" s="107">
        <v>264</v>
      </c>
      <c r="L7" s="107">
        <v>265</v>
      </c>
      <c r="M7" s="107">
        <v>266</v>
      </c>
      <c r="N7" s="107">
        <v>267</v>
      </c>
      <c r="O7" s="107">
        <v>268</v>
      </c>
      <c r="P7" s="107">
        <v>269</v>
      </c>
      <c r="Q7" s="107">
        <v>270</v>
      </c>
      <c r="R7" s="107">
        <v>271</v>
      </c>
      <c r="S7" s="107">
        <v>272</v>
      </c>
      <c r="T7" s="107">
        <v>273</v>
      </c>
      <c r="U7" s="107">
        <v>274</v>
      </c>
      <c r="V7" s="107">
        <v>275</v>
      </c>
      <c r="W7" s="107">
        <v>276</v>
      </c>
      <c r="X7" s="107">
        <v>277</v>
      </c>
      <c r="Y7" s="107">
        <v>278</v>
      </c>
      <c r="Z7" s="107">
        <v>279</v>
      </c>
      <c r="AA7" s="107">
        <v>280</v>
      </c>
      <c r="AB7" s="107">
        <v>281</v>
      </c>
      <c r="AC7" s="107">
        <v>282</v>
      </c>
      <c r="AD7" s="107">
        <v>283</v>
      </c>
      <c r="AE7" s="107">
        <v>284</v>
      </c>
      <c r="AF7" s="107">
        <v>285</v>
      </c>
      <c r="AG7" s="107">
        <v>286</v>
      </c>
      <c r="AH7" s="107">
        <v>287</v>
      </c>
      <c r="AI7" s="107">
        <v>288</v>
      </c>
      <c r="AJ7" s="107">
        <v>289</v>
      </c>
      <c r="AK7" s="107">
        <v>290</v>
      </c>
      <c r="AL7" s="107">
        <v>291</v>
      </c>
      <c r="AM7" s="107">
        <v>292</v>
      </c>
      <c r="AN7" s="107">
        <v>293</v>
      </c>
      <c r="AO7" s="107">
        <v>294</v>
      </c>
      <c r="AP7" s="107">
        <v>295</v>
      </c>
      <c r="AQ7" s="107">
        <v>296</v>
      </c>
      <c r="AR7" s="107">
        <v>297</v>
      </c>
      <c r="AS7" s="107">
        <v>298</v>
      </c>
      <c r="AT7" s="107">
        <v>299</v>
      </c>
      <c r="AU7" s="107">
        <v>300</v>
      </c>
      <c r="AV7" s="107">
        <v>301</v>
      </c>
      <c r="AW7" s="107">
        <v>302</v>
      </c>
      <c r="AX7" s="107">
        <v>303</v>
      </c>
      <c r="AY7" s="107">
        <v>304</v>
      </c>
      <c r="AZ7" s="107">
        <v>305</v>
      </c>
      <c r="BA7" s="107">
        <v>306</v>
      </c>
      <c r="BB7" s="107">
        <v>307</v>
      </c>
      <c r="BC7" s="107">
        <v>308</v>
      </c>
      <c r="BD7" s="107">
        <v>309</v>
      </c>
      <c r="BE7" s="107">
        <v>310</v>
      </c>
      <c r="BF7" s="107">
        <v>311</v>
      </c>
      <c r="BG7" s="107">
        <v>312</v>
      </c>
      <c r="BH7" s="107">
        <v>313</v>
      </c>
      <c r="BI7" s="107">
        <v>314</v>
      </c>
      <c r="BJ7" s="107">
        <v>315</v>
      </c>
      <c r="BK7" s="107">
        <v>316</v>
      </c>
      <c r="BL7" s="107">
        <v>317</v>
      </c>
      <c r="BM7" s="107">
        <v>318</v>
      </c>
      <c r="BN7" s="107">
        <v>319</v>
      </c>
      <c r="BO7" s="107">
        <v>320</v>
      </c>
      <c r="BP7" s="107">
        <v>321</v>
      </c>
      <c r="BQ7" s="107">
        <v>322</v>
      </c>
      <c r="BR7" s="107">
        <v>323</v>
      </c>
      <c r="BS7" s="107">
        <v>324</v>
      </c>
      <c r="BT7" s="107">
        <v>325</v>
      </c>
      <c r="BU7" s="107">
        <v>326</v>
      </c>
      <c r="BV7" s="107">
        <v>327</v>
      </c>
      <c r="BW7" s="107">
        <v>328</v>
      </c>
      <c r="BX7" s="107">
        <v>329</v>
      </c>
      <c r="BY7" s="107">
        <v>330</v>
      </c>
      <c r="BZ7" s="107">
        <v>331</v>
      </c>
      <c r="CA7" s="107">
        <v>332</v>
      </c>
      <c r="CB7" s="107">
        <v>333</v>
      </c>
      <c r="CC7" s="107">
        <v>334</v>
      </c>
      <c r="CD7" s="107">
        <v>335</v>
      </c>
      <c r="CE7" s="107">
        <v>336</v>
      </c>
      <c r="CF7" s="107">
        <v>337</v>
      </c>
      <c r="CG7" s="107">
        <v>338</v>
      </c>
      <c r="CH7" s="107">
        <v>339</v>
      </c>
      <c r="CI7" s="107">
        <v>340</v>
      </c>
      <c r="CJ7" s="107">
        <v>341</v>
      </c>
      <c r="CK7" s="107">
        <v>342</v>
      </c>
      <c r="CL7" s="107">
        <v>343</v>
      </c>
      <c r="CM7" s="107">
        <v>344</v>
      </c>
      <c r="CN7" s="107">
        <v>345</v>
      </c>
      <c r="CO7" s="107">
        <v>346</v>
      </c>
      <c r="CP7" s="107">
        <v>347</v>
      </c>
      <c r="CQ7" s="107">
        <v>348</v>
      </c>
      <c r="CR7" s="107">
        <v>349</v>
      </c>
      <c r="CS7" s="107">
        <v>350</v>
      </c>
      <c r="CT7" s="107">
        <v>351</v>
      </c>
      <c r="CU7" s="107">
        <v>352</v>
      </c>
      <c r="CV7" s="107">
        <v>353</v>
      </c>
      <c r="CW7" s="107">
        <v>354</v>
      </c>
      <c r="CX7" s="107">
        <v>355</v>
      </c>
      <c r="CY7" s="107">
        <v>356</v>
      </c>
      <c r="CZ7" s="107">
        <v>357</v>
      </c>
      <c r="DA7" s="107">
        <v>358</v>
      </c>
      <c r="DB7" s="107">
        <v>359</v>
      </c>
      <c r="DC7" s="107">
        <v>360</v>
      </c>
      <c r="DD7" s="107">
        <v>361</v>
      </c>
      <c r="DE7" s="107">
        <v>362</v>
      </c>
      <c r="DF7" s="107">
        <v>363</v>
      </c>
      <c r="DG7" s="107">
        <v>364</v>
      </c>
      <c r="DH7" s="107">
        <v>365</v>
      </c>
      <c r="DI7" s="107">
        <v>366</v>
      </c>
      <c r="DJ7" s="107">
        <v>367</v>
      </c>
      <c r="DK7" s="107">
        <v>368</v>
      </c>
      <c r="DL7" s="107">
        <v>369</v>
      </c>
      <c r="DM7" s="107">
        <v>370</v>
      </c>
      <c r="DN7" s="107">
        <v>371</v>
      </c>
      <c r="DO7" s="107">
        <v>372</v>
      </c>
      <c r="DP7" s="107">
        <v>373</v>
      </c>
      <c r="DQ7" s="107">
        <v>374</v>
      </c>
      <c r="DR7" s="107">
        <v>375</v>
      </c>
      <c r="DS7" s="107">
        <v>376</v>
      </c>
      <c r="DT7" s="107">
        <v>377</v>
      </c>
      <c r="DU7" s="107">
        <v>378</v>
      </c>
      <c r="DV7" s="107">
        <v>379</v>
      </c>
      <c r="DW7" s="107">
        <v>380</v>
      </c>
      <c r="DX7" s="107">
        <v>381</v>
      </c>
      <c r="DY7" s="107">
        <v>382</v>
      </c>
      <c r="DZ7" s="107">
        <v>383</v>
      </c>
      <c r="EA7" s="107">
        <v>384</v>
      </c>
      <c r="EB7" s="107">
        <v>385</v>
      </c>
      <c r="EC7" s="107">
        <v>386</v>
      </c>
      <c r="ED7" s="107">
        <v>387</v>
      </c>
      <c r="EE7" s="107">
        <v>388</v>
      </c>
      <c r="EF7" s="107">
        <v>389</v>
      </c>
      <c r="EG7" s="107">
        <v>390</v>
      </c>
      <c r="EH7" s="107">
        <v>391</v>
      </c>
      <c r="EI7" s="107">
        <v>392</v>
      </c>
      <c r="EJ7" s="107">
        <v>393</v>
      </c>
      <c r="EK7" s="107">
        <v>394</v>
      </c>
      <c r="EL7" s="107">
        <v>395</v>
      </c>
      <c r="EM7" s="107">
        <v>396</v>
      </c>
      <c r="EN7" s="107">
        <v>397</v>
      </c>
      <c r="EO7" s="107">
        <v>398</v>
      </c>
      <c r="EP7" s="107">
        <v>399</v>
      </c>
      <c r="EQ7" s="107">
        <v>400</v>
      </c>
      <c r="ER7" s="107">
        <v>401</v>
      </c>
      <c r="ES7" s="107">
        <v>402</v>
      </c>
      <c r="ET7" s="107">
        <v>403</v>
      </c>
      <c r="EU7" s="107">
        <v>404</v>
      </c>
      <c r="EV7" s="107">
        <v>405</v>
      </c>
      <c r="EW7" s="107">
        <v>406</v>
      </c>
      <c r="EX7" s="107">
        <v>407</v>
      </c>
      <c r="EY7" s="107">
        <v>408</v>
      </c>
      <c r="EZ7" s="107">
        <v>409</v>
      </c>
      <c r="FA7" s="107">
        <v>410</v>
      </c>
      <c r="FB7" s="107">
        <v>411</v>
      </c>
      <c r="FC7" s="107">
        <v>412</v>
      </c>
      <c r="FD7" s="107">
        <v>413</v>
      </c>
      <c r="FE7" s="107">
        <v>414</v>
      </c>
      <c r="FF7" s="107">
        <v>415</v>
      </c>
      <c r="FG7" s="107">
        <v>416</v>
      </c>
      <c r="FH7" s="107">
        <v>417</v>
      </c>
      <c r="FI7" s="107">
        <v>418</v>
      </c>
      <c r="FJ7" s="107">
        <v>419</v>
      </c>
      <c r="FK7" s="107">
        <v>420</v>
      </c>
      <c r="FL7" s="107">
        <v>421</v>
      </c>
      <c r="FM7" s="107">
        <v>422</v>
      </c>
      <c r="FN7" s="107">
        <v>423</v>
      </c>
      <c r="FO7" s="107">
        <v>424</v>
      </c>
      <c r="FP7" s="107">
        <v>425</v>
      </c>
      <c r="FQ7" s="107">
        <v>426</v>
      </c>
      <c r="FR7" s="107">
        <v>427</v>
      </c>
      <c r="FS7" s="107">
        <v>428</v>
      </c>
      <c r="FT7" s="107">
        <v>429</v>
      </c>
      <c r="FU7" s="107">
        <v>430</v>
      </c>
      <c r="FV7" s="107">
        <v>431</v>
      </c>
      <c r="FW7" s="107">
        <v>432</v>
      </c>
      <c r="FX7" s="107">
        <v>433</v>
      </c>
      <c r="FY7" s="107">
        <v>434</v>
      </c>
      <c r="FZ7" s="107">
        <v>435</v>
      </c>
      <c r="GA7" s="107">
        <v>436</v>
      </c>
      <c r="GB7" s="107">
        <v>437</v>
      </c>
      <c r="GC7" s="107">
        <v>438</v>
      </c>
      <c r="GD7" s="107">
        <v>439</v>
      </c>
      <c r="GE7" s="107">
        <v>440</v>
      </c>
      <c r="GF7" s="107">
        <v>441</v>
      </c>
      <c r="GG7" s="107">
        <v>442</v>
      </c>
      <c r="GH7" s="107">
        <v>443</v>
      </c>
      <c r="GI7" s="107">
        <v>444</v>
      </c>
      <c r="GJ7" s="107">
        <v>445</v>
      </c>
      <c r="GK7" s="107">
        <v>446</v>
      </c>
      <c r="GL7" s="107">
        <v>447</v>
      </c>
      <c r="GM7" s="107">
        <v>448</v>
      </c>
      <c r="GN7" s="107">
        <v>449</v>
      </c>
      <c r="GO7" s="107">
        <v>450</v>
      </c>
      <c r="GP7" s="107">
        <v>451</v>
      </c>
      <c r="GQ7" s="107">
        <v>452</v>
      </c>
      <c r="GR7" s="107">
        <v>453</v>
      </c>
      <c r="GS7" s="107">
        <v>454</v>
      </c>
      <c r="GT7" s="107">
        <v>455</v>
      </c>
      <c r="GU7" s="107">
        <v>456</v>
      </c>
      <c r="GV7" s="107">
        <v>457</v>
      </c>
      <c r="GW7" s="107">
        <v>458</v>
      </c>
      <c r="GX7" s="107">
        <v>459</v>
      </c>
      <c r="GY7" s="107">
        <v>460</v>
      </c>
      <c r="GZ7" s="107">
        <v>461</v>
      </c>
      <c r="HA7" s="107">
        <v>462</v>
      </c>
      <c r="HB7" s="107">
        <v>463</v>
      </c>
      <c r="HC7" s="107">
        <v>464</v>
      </c>
      <c r="HD7" s="107">
        <v>465</v>
      </c>
      <c r="HE7" s="107">
        <v>466</v>
      </c>
      <c r="HF7" s="107">
        <v>467</v>
      </c>
      <c r="HG7" s="107">
        <v>468</v>
      </c>
      <c r="HH7" s="107">
        <v>469</v>
      </c>
      <c r="HI7" s="107">
        <v>470</v>
      </c>
      <c r="HJ7" s="107">
        <v>471</v>
      </c>
      <c r="HK7" s="107">
        <v>472</v>
      </c>
      <c r="HL7" s="107">
        <v>473</v>
      </c>
      <c r="HM7" s="107">
        <v>474</v>
      </c>
      <c r="HN7" s="107">
        <v>475</v>
      </c>
      <c r="HO7" s="107">
        <v>476</v>
      </c>
      <c r="HP7" s="107">
        <v>477</v>
      </c>
      <c r="HQ7" s="107">
        <v>478</v>
      </c>
      <c r="HR7" s="107">
        <v>479</v>
      </c>
      <c r="HS7" s="107">
        <v>480</v>
      </c>
      <c r="HT7" s="107">
        <v>481</v>
      </c>
      <c r="HU7" s="107">
        <v>482</v>
      </c>
      <c r="HV7" s="107">
        <v>483</v>
      </c>
      <c r="HW7" s="107">
        <v>484</v>
      </c>
      <c r="HX7" s="107">
        <v>485</v>
      </c>
      <c r="HY7" s="107">
        <v>486</v>
      </c>
      <c r="HZ7" s="107">
        <v>487</v>
      </c>
      <c r="IA7" s="107">
        <v>488</v>
      </c>
      <c r="IB7" s="107">
        <v>489</v>
      </c>
      <c r="IC7" s="107">
        <v>490</v>
      </c>
      <c r="ID7" s="107">
        <v>491</v>
      </c>
      <c r="IE7" s="107">
        <v>492</v>
      </c>
      <c r="IF7" s="107">
        <v>493</v>
      </c>
      <c r="IG7" s="107">
        <v>494</v>
      </c>
      <c r="IH7" s="107">
        <v>495</v>
      </c>
      <c r="II7" s="107">
        <v>496</v>
      </c>
      <c r="IJ7" s="107">
        <v>497</v>
      </c>
      <c r="IK7" s="107">
        <v>498</v>
      </c>
      <c r="IL7" s="107">
        <v>499</v>
      </c>
      <c r="IM7" s="107">
        <v>500</v>
      </c>
      <c r="IN7" s="107">
        <v>501</v>
      </c>
      <c r="IO7" s="107">
        <v>502</v>
      </c>
      <c r="IP7" s="107">
        <v>503</v>
      </c>
      <c r="IQ7" s="107">
        <v>504</v>
      </c>
      <c r="IR7" s="107">
        <v>505</v>
      </c>
      <c r="IS7" s="107">
        <v>506</v>
      </c>
      <c r="IT7" s="107">
        <v>507</v>
      </c>
      <c r="IU7" s="107">
        <v>508</v>
      </c>
    </row>
    <row r="8" spans="1:255" s="289" customFormat="1" ht="99.75" x14ac:dyDescent="0.15">
      <c r="B8" s="340" t="s">
        <v>1614</v>
      </c>
      <c r="C8" s="340" t="s">
        <v>1615</v>
      </c>
      <c r="D8" s="340" t="s">
        <v>1616</v>
      </c>
      <c r="E8" s="340" t="s">
        <v>1617</v>
      </c>
      <c r="F8" s="340" t="s">
        <v>1618</v>
      </c>
      <c r="G8" s="340" t="s">
        <v>1619</v>
      </c>
      <c r="H8" s="340" t="s">
        <v>1620</v>
      </c>
      <c r="I8" s="340" t="s">
        <v>1621</v>
      </c>
      <c r="J8" s="340" t="s">
        <v>1622</v>
      </c>
      <c r="K8" s="340" t="s">
        <v>1623</v>
      </c>
      <c r="L8" s="340" t="s">
        <v>1624</v>
      </c>
      <c r="M8" s="340" t="s">
        <v>1625</v>
      </c>
      <c r="N8" s="340" t="s">
        <v>1626</v>
      </c>
      <c r="O8" s="340" t="s">
        <v>1627</v>
      </c>
      <c r="P8" s="340" t="s">
        <v>1628</v>
      </c>
      <c r="Q8" s="340" t="s">
        <v>1629</v>
      </c>
      <c r="R8" s="340" t="s">
        <v>1630</v>
      </c>
      <c r="S8" s="340" t="s">
        <v>1631</v>
      </c>
      <c r="T8" s="340" t="s">
        <v>1632</v>
      </c>
      <c r="U8" s="340" t="s">
        <v>1633</v>
      </c>
      <c r="V8" s="340" t="s">
        <v>1634</v>
      </c>
      <c r="W8" s="340" t="s">
        <v>1635</v>
      </c>
      <c r="X8" s="340" t="s">
        <v>1636</v>
      </c>
      <c r="Y8" s="340" t="s">
        <v>1637</v>
      </c>
      <c r="Z8" s="340" t="s">
        <v>1638</v>
      </c>
      <c r="AA8" s="340" t="s">
        <v>1639</v>
      </c>
      <c r="AB8" s="340" t="s">
        <v>1640</v>
      </c>
      <c r="AC8" s="340" t="s">
        <v>1641</v>
      </c>
      <c r="AD8" s="340" t="s">
        <v>1642</v>
      </c>
      <c r="AE8" s="340" t="s">
        <v>1643</v>
      </c>
      <c r="AF8" s="340" t="s">
        <v>1644</v>
      </c>
      <c r="AG8" s="340" t="s">
        <v>1645</v>
      </c>
      <c r="AH8" s="340" t="s">
        <v>1646</v>
      </c>
      <c r="AI8" s="340" t="s">
        <v>1647</v>
      </c>
      <c r="AJ8" s="340" t="s">
        <v>1648</v>
      </c>
      <c r="AK8" s="340" t="s">
        <v>1649</v>
      </c>
      <c r="AL8" s="340" t="s">
        <v>1650</v>
      </c>
      <c r="AM8" s="340" t="s">
        <v>1651</v>
      </c>
      <c r="AN8" s="340" t="s">
        <v>1652</v>
      </c>
      <c r="AO8" s="340" t="s">
        <v>1653</v>
      </c>
      <c r="AP8" s="340" t="s">
        <v>1654</v>
      </c>
      <c r="AQ8" s="340" t="s">
        <v>1655</v>
      </c>
      <c r="AR8" s="340" t="s">
        <v>1656</v>
      </c>
      <c r="AS8" s="340" t="s">
        <v>1657</v>
      </c>
      <c r="AT8" s="340" t="s">
        <v>1658</v>
      </c>
      <c r="AU8" s="340" t="s">
        <v>1659</v>
      </c>
      <c r="AV8" s="340" t="s">
        <v>1660</v>
      </c>
      <c r="AW8" s="340" t="s">
        <v>1661</v>
      </c>
      <c r="AX8" s="340" t="s">
        <v>1662</v>
      </c>
      <c r="AY8" s="340" t="s">
        <v>1663</v>
      </c>
      <c r="AZ8" s="340" t="s">
        <v>1664</v>
      </c>
      <c r="BA8" s="340" t="s">
        <v>1665</v>
      </c>
      <c r="BB8" s="340" t="s">
        <v>1666</v>
      </c>
      <c r="BC8" s="340" t="s">
        <v>1667</v>
      </c>
      <c r="BD8" s="340" t="s">
        <v>1668</v>
      </c>
      <c r="BE8" s="340" t="s">
        <v>1669</v>
      </c>
      <c r="BF8" s="340" t="s">
        <v>1670</v>
      </c>
      <c r="BG8" s="340" t="s">
        <v>1671</v>
      </c>
      <c r="BH8" s="340" t="s">
        <v>1672</v>
      </c>
      <c r="BI8" s="340" t="s">
        <v>1673</v>
      </c>
      <c r="BJ8" s="340" t="s">
        <v>1674</v>
      </c>
      <c r="BK8" s="340" t="s">
        <v>1675</v>
      </c>
      <c r="BL8" s="340" t="s">
        <v>1676</v>
      </c>
      <c r="BM8" s="340" t="s">
        <v>1677</v>
      </c>
      <c r="BN8" s="340" t="s">
        <v>1678</v>
      </c>
      <c r="BO8" s="340" t="s">
        <v>1679</v>
      </c>
      <c r="BP8" s="340" t="s">
        <v>1680</v>
      </c>
      <c r="BQ8" s="340" t="s">
        <v>1681</v>
      </c>
      <c r="BR8" s="340" t="s">
        <v>1682</v>
      </c>
      <c r="BS8" s="340" t="s">
        <v>1683</v>
      </c>
      <c r="BT8" s="340" t="s">
        <v>1684</v>
      </c>
      <c r="BU8" s="340" t="s">
        <v>1685</v>
      </c>
      <c r="BV8" s="340" t="s">
        <v>1686</v>
      </c>
      <c r="BW8" s="340" t="s">
        <v>1687</v>
      </c>
      <c r="BX8" s="340" t="s">
        <v>1688</v>
      </c>
      <c r="BY8" s="340" t="s">
        <v>1689</v>
      </c>
      <c r="BZ8" s="340" t="s">
        <v>1690</v>
      </c>
      <c r="CA8" s="340" t="s">
        <v>1691</v>
      </c>
      <c r="CB8" s="340" t="s">
        <v>1692</v>
      </c>
      <c r="CC8" s="340" t="s">
        <v>1693</v>
      </c>
      <c r="CD8" s="340" t="s">
        <v>1694</v>
      </c>
      <c r="CE8" s="340" t="s">
        <v>1695</v>
      </c>
      <c r="CF8" s="340" t="s">
        <v>1696</v>
      </c>
      <c r="CG8" s="340" t="s">
        <v>1697</v>
      </c>
      <c r="CH8" s="340" t="s">
        <v>1698</v>
      </c>
      <c r="CI8" s="340" t="s">
        <v>1699</v>
      </c>
      <c r="CJ8" s="340" t="s">
        <v>1700</v>
      </c>
      <c r="CK8" s="340" t="s">
        <v>1701</v>
      </c>
      <c r="CL8" s="340" t="s">
        <v>1702</v>
      </c>
      <c r="CM8" s="340" t="s">
        <v>1703</v>
      </c>
      <c r="CN8" s="340" t="s">
        <v>1704</v>
      </c>
      <c r="CO8" s="340" t="s">
        <v>1705</v>
      </c>
      <c r="CP8" s="340" t="s">
        <v>1706</v>
      </c>
      <c r="CQ8" s="340" t="s">
        <v>1707</v>
      </c>
      <c r="CR8" s="340" t="s">
        <v>1708</v>
      </c>
      <c r="CS8" s="340" t="s">
        <v>1709</v>
      </c>
      <c r="CT8" s="340" t="s">
        <v>1710</v>
      </c>
      <c r="CU8" s="340" t="s">
        <v>1711</v>
      </c>
      <c r="CV8" s="340" t="s">
        <v>1712</v>
      </c>
      <c r="CW8" s="340" t="s">
        <v>1713</v>
      </c>
      <c r="CX8" s="340" t="s">
        <v>1714</v>
      </c>
      <c r="CY8" s="340" t="s">
        <v>1715</v>
      </c>
      <c r="CZ8" s="340" t="s">
        <v>1716</v>
      </c>
      <c r="DA8" s="340" t="s">
        <v>1717</v>
      </c>
      <c r="DB8" s="340" t="s">
        <v>1718</v>
      </c>
      <c r="DC8" s="340" t="s">
        <v>1719</v>
      </c>
      <c r="DD8" s="340" t="s">
        <v>1720</v>
      </c>
      <c r="DE8" s="340" t="s">
        <v>1721</v>
      </c>
      <c r="DF8" s="340" t="s">
        <v>1722</v>
      </c>
      <c r="DG8" s="340" t="s">
        <v>1723</v>
      </c>
      <c r="DH8" s="340" t="s">
        <v>1724</v>
      </c>
      <c r="DI8" s="340" t="s">
        <v>1725</v>
      </c>
      <c r="DJ8" s="340" t="s">
        <v>1726</v>
      </c>
      <c r="DK8" s="340" t="s">
        <v>1727</v>
      </c>
      <c r="DL8" s="340" t="s">
        <v>1728</v>
      </c>
      <c r="DM8" s="340" t="s">
        <v>1729</v>
      </c>
      <c r="DN8" s="340" t="s">
        <v>1730</v>
      </c>
      <c r="DO8" s="340" t="s">
        <v>1731</v>
      </c>
      <c r="DP8" s="340" t="s">
        <v>1732</v>
      </c>
      <c r="DQ8" s="340" t="s">
        <v>1733</v>
      </c>
      <c r="DR8" s="340" t="s">
        <v>1734</v>
      </c>
      <c r="DS8" s="340" t="s">
        <v>1735</v>
      </c>
      <c r="DT8" s="340" t="s">
        <v>1736</v>
      </c>
      <c r="DU8" s="340" t="s">
        <v>1737</v>
      </c>
      <c r="DV8" s="340" t="s">
        <v>1738</v>
      </c>
      <c r="DW8" s="340" t="s">
        <v>1739</v>
      </c>
      <c r="DX8" s="340" t="s">
        <v>1740</v>
      </c>
      <c r="DY8" s="340" t="s">
        <v>1741</v>
      </c>
      <c r="DZ8" s="340" t="s">
        <v>1742</v>
      </c>
      <c r="EA8" s="340" t="s">
        <v>1743</v>
      </c>
      <c r="EB8" s="340" t="s">
        <v>1744</v>
      </c>
      <c r="EC8" s="340" t="s">
        <v>1745</v>
      </c>
      <c r="ED8" s="340" t="s">
        <v>1746</v>
      </c>
      <c r="EE8" s="340" t="s">
        <v>1747</v>
      </c>
      <c r="EF8" s="340" t="s">
        <v>1748</v>
      </c>
      <c r="EG8" s="340" t="s">
        <v>1749</v>
      </c>
      <c r="EH8" s="340" t="s">
        <v>1750</v>
      </c>
      <c r="EI8" s="340" t="s">
        <v>1751</v>
      </c>
      <c r="EJ8" s="340" t="s">
        <v>1752</v>
      </c>
      <c r="EK8" s="340" t="s">
        <v>1753</v>
      </c>
      <c r="EL8" s="340" t="s">
        <v>1754</v>
      </c>
      <c r="EM8" s="340" t="s">
        <v>1755</v>
      </c>
      <c r="EN8" s="340" t="s">
        <v>1756</v>
      </c>
      <c r="EO8" s="340" t="s">
        <v>1757</v>
      </c>
      <c r="EP8" s="340" t="s">
        <v>1758</v>
      </c>
      <c r="EQ8" s="340" t="s">
        <v>1759</v>
      </c>
      <c r="ER8" s="340" t="s">
        <v>1760</v>
      </c>
      <c r="ES8" s="340" t="s">
        <v>1761</v>
      </c>
      <c r="ET8" s="340" t="s">
        <v>1762</v>
      </c>
      <c r="EU8" s="340" t="s">
        <v>1763</v>
      </c>
      <c r="EV8" s="340" t="s">
        <v>1764</v>
      </c>
      <c r="EW8" s="340" t="s">
        <v>1765</v>
      </c>
      <c r="EX8" s="340" t="s">
        <v>1766</v>
      </c>
      <c r="EY8" s="340" t="s">
        <v>1767</v>
      </c>
      <c r="EZ8" s="340" t="s">
        <v>1768</v>
      </c>
      <c r="FA8" s="340" t="s">
        <v>1769</v>
      </c>
      <c r="FB8" s="340" t="s">
        <v>1770</v>
      </c>
      <c r="FC8" s="340" t="s">
        <v>1771</v>
      </c>
      <c r="FD8" s="340" t="s">
        <v>1772</v>
      </c>
      <c r="FE8" s="340" t="s">
        <v>1773</v>
      </c>
      <c r="FF8" s="340" t="s">
        <v>1774</v>
      </c>
      <c r="FG8" s="340" t="s">
        <v>1775</v>
      </c>
      <c r="FH8" s="340" t="s">
        <v>1776</v>
      </c>
      <c r="FI8" s="340" t="s">
        <v>1777</v>
      </c>
      <c r="FJ8" s="340" t="s">
        <v>1778</v>
      </c>
      <c r="FK8" s="340" t="s">
        <v>1779</v>
      </c>
      <c r="FL8" s="340" t="s">
        <v>1780</v>
      </c>
      <c r="FM8" s="340" t="s">
        <v>1781</v>
      </c>
      <c r="FN8" s="340" t="s">
        <v>1782</v>
      </c>
      <c r="FO8" s="340" t="s">
        <v>1783</v>
      </c>
      <c r="FP8" s="340" t="s">
        <v>1784</v>
      </c>
      <c r="FQ8" s="340" t="s">
        <v>1785</v>
      </c>
      <c r="FR8" s="340" t="s">
        <v>1786</v>
      </c>
      <c r="FS8" s="340" t="s">
        <v>1787</v>
      </c>
      <c r="FT8" s="340" t="s">
        <v>1788</v>
      </c>
      <c r="FU8" s="340" t="s">
        <v>1789</v>
      </c>
      <c r="FV8" s="340" t="s">
        <v>1790</v>
      </c>
      <c r="FW8" s="340" t="s">
        <v>1791</v>
      </c>
      <c r="FX8" s="340" t="s">
        <v>1792</v>
      </c>
      <c r="FY8" s="340" t="s">
        <v>1793</v>
      </c>
      <c r="FZ8" s="340" t="s">
        <v>1794</v>
      </c>
      <c r="GA8" s="340" t="s">
        <v>1795</v>
      </c>
      <c r="GB8" s="340" t="s">
        <v>1796</v>
      </c>
      <c r="GC8" s="340" t="s">
        <v>1797</v>
      </c>
      <c r="GD8" s="340" t="s">
        <v>1798</v>
      </c>
      <c r="GE8" s="340" t="s">
        <v>1799</v>
      </c>
      <c r="GF8" s="340" t="s">
        <v>1800</v>
      </c>
      <c r="GG8" s="340" t="s">
        <v>1801</v>
      </c>
      <c r="GH8" s="340" t="s">
        <v>1802</v>
      </c>
      <c r="GI8" s="340" t="s">
        <v>1803</v>
      </c>
      <c r="GJ8" s="340" t="s">
        <v>1804</v>
      </c>
      <c r="GK8" s="340" t="s">
        <v>1805</v>
      </c>
      <c r="GL8" s="340" t="s">
        <v>1806</v>
      </c>
      <c r="GM8" s="340" t="s">
        <v>1807</v>
      </c>
      <c r="GN8" s="340" t="s">
        <v>1808</v>
      </c>
      <c r="GO8" s="340" t="s">
        <v>1809</v>
      </c>
      <c r="GP8" s="340" t="s">
        <v>1810</v>
      </c>
      <c r="GQ8" s="340" t="s">
        <v>1811</v>
      </c>
      <c r="GR8" s="340" t="s">
        <v>1812</v>
      </c>
      <c r="GS8" s="340" t="s">
        <v>1813</v>
      </c>
      <c r="GT8" s="340" t="s">
        <v>1814</v>
      </c>
      <c r="GU8" s="340" t="s">
        <v>1815</v>
      </c>
      <c r="GV8" s="340" t="s">
        <v>1816</v>
      </c>
      <c r="GW8" s="340" t="s">
        <v>1817</v>
      </c>
      <c r="GX8" s="340" t="s">
        <v>1818</v>
      </c>
      <c r="GY8" s="340" t="s">
        <v>1819</v>
      </c>
      <c r="GZ8" s="340" t="s">
        <v>1820</v>
      </c>
      <c r="HA8" s="340" t="s">
        <v>1821</v>
      </c>
      <c r="HB8" s="340" t="s">
        <v>1822</v>
      </c>
      <c r="HC8" s="340" t="s">
        <v>1823</v>
      </c>
      <c r="HD8" s="340" t="s">
        <v>1824</v>
      </c>
      <c r="HE8" s="340" t="s">
        <v>1825</v>
      </c>
      <c r="HF8" s="340" t="s">
        <v>1826</v>
      </c>
      <c r="HG8" s="340" t="s">
        <v>1827</v>
      </c>
      <c r="HH8" s="340" t="s">
        <v>1828</v>
      </c>
      <c r="HI8" s="340" t="s">
        <v>1829</v>
      </c>
      <c r="HJ8" s="340" t="s">
        <v>1830</v>
      </c>
      <c r="HK8" s="340" t="s">
        <v>1831</v>
      </c>
      <c r="HL8" s="340" t="s">
        <v>1832</v>
      </c>
      <c r="HM8" s="340" t="s">
        <v>1833</v>
      </c>
      <c r="HN8" s="340" t="s">
        <v>1834</v>
      </c>
      <c r="HO8" s="340" t="s">
        <v>1835</v>
      </c>
      <c r="HP8" s="340" t="s">
        <v>1836</v>
      </c>
      <c r="HQ8" s="340" t="s">
        <v>1837</v>
      </c>
      <c r="HR8" s="340" t="s">
        <v>1838</v>
      </c>
      <c r="HS8" s="340" t="s">
        <v>1839</v>
      </c>
      <c r="HT8" s="340" t="s">
        <v>1840</v>
      </c>
      <c r="HU8" s="340" t="s">
        <v>1841</v>
      </c>
      <c r="HV8" s="340" t="s">
        <v>1842</v>
      </c>
      <c r="HW8" s="340" t="s">
        <v>1843</v>
      </c>
      <c r="HX8" s="340" t="s">
        <v>1844</v>
      </c>
      <c r="HY8" s="340" t="s">
        <v>1845</v>
      </c>
      <c r="HZ8" s="340" t="s">
        <v>1846</v>
      </c>
      <c r="IA8" s="340" t="s">
        <v>1847</v>
      </c>
      <c r="IB8" s="340" t="s">
        <v>1848</v>
      </c>
      <c r="IC8" s="340" t="s">
        <v>1849</v>
      </c>
      <c r="ID8" s="340" t="s">
        <v>1850</v>
      </c>
      <c r="IE8" s="340" t="s">
        <v>1851</v>
      </c>
      <c r="IF8" s="340" t="s">
        <v>1852</v>
      </c>
      <c r="IG8" s="340" t="s">
        <v>1853</v>
      </c>
      <c r="IH8" s="340" t="s">
        <v>1854</v>
      </c>
      <c r="II8" s="340" t="s">
        <v>1855</v>
      </c>
      <c r="IJ8" s="340" t="s">
        <v>1856</v>
      </c>
      <c r="IK8" s="340" t="s">
        <v>1857</v>
      </c>
      <c r="IL8" s="340" t="s">
        <v>1858</v>
      </c>
      <c r="IM8" s="340" t="s">
        <v>1859</v>
      </c>
      <c r="IN8" s="340" t="s">
        <v>1860</v>
      </c>
      <c r="IO8" s="340" t="s">
        <v>1861</v>
      </c>
      <c r="IP8" s="340" t="s">
        <v>1862</v>
      </c>
      <c r="IQ8" s="340" t="s">
        <v>1863</v>
      </c>
      <c r="IR8" s="340" t="s">
        <v>1864</v>
      </c>
      <c r="IS8" s="340" t="s">
        <v>1865</v>
      </c>
      <c r="IT8" s="340" t="s">
        <v>1866</v>
      </c>
      <c r="IU8" s="340" t="s">
        <v>1867</v>
      </c>
    </row>
  </sheetData>
  <sheetProtection sheet="1" objects="1" scenarios="1"/>
  <phoneticPr fontId="5"/>
  <printOptions gridLinesSet="0"/>
  <pageMargins left="0.75" right="0.75" top="1" bottom="1" header="0.5" footer="0.5"/>
  <headerFooter alignWithMargins="0">
    <oddHeader>&amp;A</oddHeader>
    <oddFooter>- &amp;P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CBB0E-554F-49F8-9A70-00BB4CAAABC4}">
  <sheetPr>
    <tabColor rgb="FFCCECFF"/>
  </sheetPr>
  <dimension ref="A1:IU9"/>
  <sheetViews>
    <sheetView zoomScaleNormal="100" workbookViewId="0">
      <pane xSplit="1" ySplit="2" topLeftCell="FZ3" activePane="bottomRight" state="frozen"/>
      <selection activeCell="T27" sqref="T27"/>
      <selection pane="topRight" activeCell="T27" sqref="T27"/>
      <selection pane="bottomLeft" activeCell="T27" sqref="T27"/>
      <selection pane="bottomRight" activeCell="GM6" sqref="GM6"/>
    </sheetView>
  </sheetViews>
  <sheetFormatPr defaultColWidth="9" defaultRowHeight="14.25" x14ac:dyDescent="0.15"/>
  <cols>
    <col min="1" max="59" width="10.625" style="270" customWidth="1"/>
    <col min="60" max="16384" width="9" style="270"/>
  </cols>
  <sheetData>
    <row r="1" spans="1:255" x14ac:dyDescent="0.15">
      <c r="B1" s="270">
        <v>509</v>
      </c>
      <c r="C1" s="270">
        <v>510</v>
      </c>
      <c r="D1" s="270">
        <v>511</v>
      </c>
      <c r="E1" s="270">
        <v>512</v>
      </c>
      <c r="F1" s="270">
        <v>513</v>
      </c>
      <c r="G1" s="270">
        <v>514</v>
      </c>
      <c r="H1" s="270">
        <v>515</v>
      </c>
      <c r="I1" s="270">
        <v>516</v>
      </c>
      <c r="J1" s="270">
        <v>517</v>
      </c>
      <c r="K1" s="270">
        <v>518</v>
      </c>
      <c r="L1" s="270">
        <v>519</v>
      </c>
      <c r="M1" s="270">
        <v>520</v>
      </c>
      <c r="N1" s="270">
        <v>521</v>
      </c>
      <c r="O1" s="270">
        <v>522</v>
      </c>
      <c r="P1" s="270">
        <v>523</v>
      </c>
      <c r="Q1" s="270">
        <v>524</v>
      </c>
      <c r="R1" s="270">
        <v>525</v>
      </c>
      <c r="S1" s="270">
        <v>526</v>
      </c>
      <c r="T1" s="270">
        <v>527</v>
      </c>
      <c r="U1" s="270">
        <v>528</v>
      </c>
      <c r="V1" s="270">
        <v>529</v>
      </c>
      <c r="W1" s="270">
        <v>530</v>
      </c>
      <c r="X1" s="270">
        <v>531</v>
      </c>
      <c r="Y1" s="270">
        <v>532</v>
      </c>
      <c r="Z1" s="270">
        <v>533</v>
      </c>
      <c r="AA1" s="270">
        <v>534</v>
      </c>
      <c r="AB1" s="270">
        <v>535</v>
      </c>
      <c r="AC1" s="270">
        <v>536</v>
      </c>
      <c r="AD1" s="270">
        <v>537</v>
      </c>
      <c r="AE1" s="270">
        <v>538</v>
      </c>
      <c r="AF1" s="270">
        <v>539</v>
      </c>
      <c r="AG1" s="270">
        <v>540</v>
      </c>
      <c r="AH1" s="270">
        <v>541</v>
      </c>
      <c r="AI1" s="270">
        <v>542</v>
      </c>
      <c r="AJ1" s="270">
        <v>543</v>
      </c>
      <c r="AK1" s="270">
        <v>544</v>
      </c>
      <c r="AL1" s="270">
        <v>545</v>
      </c>
      <c r="AM1" s="270">
        <v>546</v>
      </c>
      <c r="AN1" s="270">
        <v>547</v>
      </c>
      <c r="AO1" s="270">
        <v>548</v>
      </c>
      <c r="AP1" s="270">
        <v>549</v>
      </c>
      <c r="AQ1" s="270">
        <v>550</v>
      </c>
      <c r="AR1" s="270">
        <v>551</v>
      </c>
      <c r="AS1" s="270">
        <v>552</v>
      </c>
      <c r="AT1" s="270">
        <v>553</v>
      </c>
      <c r="AU1" s="270">
        <v>554</v>
      </c>
      <c r="AV1" s="270">
        <v>555</v>
      </c>
      <c r="AW1" s="270">
        <v>556</v>
      </c>
      <c r="AX1" s="270">
        <v>557</v>
      </c>
      <c r="AY1" s="270">
        <v>558</v>
      </c>
      <c r="AZ1" s="270">
        <v>559</v>
      </c>
      <c r="BA1" s="270">
        <v>560</v>
      </c>
      <c r="BB1" s="270">
        <v>561</v>
      </c>
      <c r="BC1" s="270">
        <v>562</v>
      </c>
      <c r="BD1" s="270">
        <v>563</v>
      </c>
      <c r="BE1" s="270">
        <v>564</v>
      </c>
      <c r="BF1" s="270">
        <v>565</v>
      </c>
      <c r="BG1" s="270">
        <v>566</v>
      </c>
      <c r="BH1" s="270">
        <v>567</v>
      </c>
      <c r="BI1" s="270">
        <v>568</v>
      </c>
      <c r="BJ1" s="270">
        <v>569</v>
      </c>
      <c r="BK1" s="270">
        <v>570</v>
      </c>
      <c r="BL1" s="270">
        <v>571</v>
      </c>
      <c r="BM1" s="270">
        <v>572</v>
      </c>
      <c r="BN1" s="270">
        <v>573</v>
      </c>
      <c r="BO1" s="270">
        <v>574</v>
      </c>
      <c r="BP1" s="270">
        <v>575</v>
      </c>
      <c r="BQ1" s="270">
        <v>576</v>
      </c>
      <c r="BR1" s="270">
        <v>577</v>
      </c>
      <c r="BS1" s="270">
        <v>578</v>
      </c>
      <c r="BT1" s="270">
        <v>579</v>
      </c>
      <c r="BU1" s="270">
        <v>580</v>
      </c>
      <c r="BV1" s="270">
        <v>581</v>
      </c>
      <c r="BW1" s="270">
        <v>582</v>
      </c>
      <c r="BX1" s="270">
        <v>583</v>
      </c>
      <c r="BY1" s="270">
        <v>584</v>
      </c>
      <c r="BZ1" s="270">
        <v>585</v>
      </c>
      <c r="CA1" s="270">
        <v>586</v>
      </c>
      <c r="CB1" s="270">
        <v>587</v>
      </c>
      <c r="CC1" s="270">
        <v>588</v>
      </c>
      <c r="CD1" s="270">
        <v>589</v>
      </c>
      <c r="CE1" s="270">
        <v>590</v>
      </c>
      <c r="CF1" s="270">
        <v>591</v>
      </c>
      <c r="CG1" s="270">
        <v>592</v>
      </c>
      <c r="CH1" s="270">
        <v>593</v>
      </c>
      <c r="CI1" s="270">
        <v>594</v>
      </c>
      <c r="CJ1" s="270">
        <v>595</v>
      </c>
      <c r="CK1" s="270">
        <v>596</v>
      </c>
      <c r="CL1" s="270">
        <v>597</v>
      </c>
      <c r="CM1" s="270">
        <v>598</v>
      </c>
      <c r="CN1" s="270">
        <v>599</v>
      </c>
      <c r="CO1" s="270">
        <v>600</v>
      </c>
      <c r="CP1" s="270">
        <v>601</v>
      </c>
      <c r="CQ1" s="270">
        <v>602</v>
      </c>
      <c r="CR1" s="270">
        <v>603</v>
      </c>
      <c r="CS1" s="270">
        <v>604</v>
      </c>
      <c r="CT1" s="270">
        <v>605</v>
      </c>
      <c r="CU1" s="270">
        <v>606</v>
      </c>
      <c r="CV1" s="270">
        <v>607</v>
      </c>
      <c r="CW1" s="270">
        <v>608</v>
      </c>
      <c r="CX1" s="270">
        <v>609</v>
      </c>
      <c r="CY1" s="270">
        <v>610</v>
      </c>
      <c r="CZ1" s="270">
        <v>611</v>
      </c>
      <c r="DA1" s="270">
        <v>612</v>
      </c>
      <c r="DB1" s="270">
        <v>613</v>
      </c>
      <c r="DC1" s="270">
        <v>614</v>
      </c>
      <c r="DD1" s="270">
        <v>615</v>
      </c>
      <c r="DE1" s="270">
        <v>616</v>
      </c>
      <c r="DF1" s="270">
        <v>617</v>
      </c>
      <c r="DG1" s="270">
        <v>618</v>
      </c>
      <c r="DH1" s="270">
        <v>619</v>
      </c>
      <c r="DI1" s="270">
        <v>620</v>
      </c>
      <c r="DJ1" s="270">
        <v>621</v>
      </c>
      <c r="DK1" s="270">
        <v>622</v>
      </c>
      <c r="DL1" s="270">
        <v>623</v>
      </c>
      <c r="DM1" s="270">
        <v>624</v>
      </c>
      <c r="DN1" s="270">
        <v>625</v>
      </c>
      <c r="DO1" s="270">
        <v>626</v>
      </c>
      <c r="DP1" s="270">
        <v>627</v>
      </c>
      <c r="DQ1" s="270">
        <v>628</v>
      </c>
      <c r="DR1" s="270">
        <v>629</v>
      </c>
      <c r="DS1" s="270">
        <v>630</v>
      </c>
      <c r="DT1" s="270">
        <v>631</v>
      </c>
      <c r="DU1" s="270">
        <v>632</v>
      </c>
      <c r="DV1" s="270">
        <v>633</v>
      </c>
      <c r="DW1" s="270">
        <v>634</v>
      </c>
      <c r="DX1" s="270">
        <v>635</v>
      </c>
      <c r="DY1" s="270">
        <v>636</v>
      </c>
      <c r="DZ1" s="270">
        <v>637</v>
      </c>
      <c r="EA1" s="270">
        <v>638</v>
      </c>
      <c r="EB1" s="270">
        <v>639</v>
      </c>
      <c r="EC1" s="270">
        <v>640</v>
      </c>
      <c r="ED1" s="270">
        <v>641</v>
      </c>
      <c r="EE1" s="270">
        <v>642</v>
      </c>
      <c r="EF1" s="270">
        <v>643</v>
      </c>
      <c r="EG1" s="270">
        <v>644</v>
      </c>
      <c r="EH1" s="270">
        <v>645</v>
      </c>
      <c r="EI1" s="270">
        <v>646</v>
      </c>
      <c r="EJ1" s="270">
        <v>647</v>
      </c>
      <c r="EK1" s="270">
        <v>648</v>
      </c>
      <c r="EL1" s="270">
        <v>649</v>
      </c>
      <c r="EM1" s="270">
        <v>650</v>
      </c>
      <c r="EN1" s="270">
        <v>651</v>
      </c>
      <c r="EO1" s="270">
        <v>652</v>
      </c>
      <c r="EP1" s="270">
        <v>653</v>
      </c>
      <c r="EQ1" s="270">
        <v>654</v>
      </c>
      <c r="ER1" s="270">
        <v>655</v>
      </c>
      <c r="ES1" s="270">
        <v>656</v>
      </c>
      <c r="ET1" s="270">
        <v>657</v>
      </c>
      <c r="EU1" s="270">
        <v>658</v>
      </c>
      <c r="EV1" s="270">
        <v>659</v>
      </c>
      <c r="EW1" s="270">
        <v>660</v>
      </c>
      <c r="EX1" s="270">
        <v>661</v>
      </c>
      <c r="EY1" s="270">
        <v>662</v>
      </c>
      <c r="EZ1" s="270">
        <v>663</v>
      </c>
      <c r="FA1" s="270">
        <v>664</v>
      </c>
      <c r="FB1" s="270">
        <v>665</v>
      </c>
      <c r="FC1" s="270">
        <v>666</v>
      </c>
      <c r="FD1" s="270">
        <v>667</v>
      </c>
      <c r="FE1" s="270">
        <v>668</v>
      </c>
      <c r="FF1" s="270">
        <v>669</v>
      </c>
      <c r="FG1" s="270">
        <v>670</v>
      </c>
      <c r="FH1" s="270">
        <v>671</v>
      </c>
      <c r="FI1" s="270">
        <v>672</v>
      </c>
      <c r="FJ1" s="270">
        <v>673</v>
      </c>
      <c r="FK1" s="270">
        <v>674</v>
      </c>
      <c r="FL1" s="270">
        <v>675</v>
      </c>
      <c r="FM1" s="270">
        <v>676</v>
      </c>
      <c r="FN1" s="270">
        <v>677</v>
      </c>
      <c r="FO1" s="270">
        <v>678</v>
      </c>
      <c r="FP1" s="270">
        <v>679</v>
      </c>
      <c r="FQ1" s="270">
        <v>680</v>
      </c>
      <c r="FR1" s="270">
        <v>681</v>
      </c>
      <c r="FS1" s="270">
        <v>682</v>
      </c>
      <c r="FT1" s="270">
        <v>683</v>
      </c>
      <c r="FU1" s="270">
        <v>684</v>
      </c>
      <c r="FV1" s="270">
        <v>685</v>
      </c>
      <c r="FW1" s="270">
        <v>686</v>
      </c>
      <c r="FX1" s="270">
        <v>687</v>
      </c>
      <c r="FY1" s="270">
        <v>688</v>
      </c>
      <c r="FZ1" s="270">
        <v>689</v>
      </c>
      <c r="GA1" s="270">
        <v>690</v>
      </c>
      <c r="GB1" s="270">
        <v>691</v>
      </c>
      <c r="GC1" s="270">
        <v>692</v>
      </c>
      <c r="GD1" s="270">
        <v>693</v>
      </c>
      <c r="GE1" s="270">
        <v>694</v>
      </c>
      <c r="GF1" s="270">
        <v>695</v>
      </c>
      <c r="GG1" s="270">
        <v>696</v>
      </c>
      <c r="GH1" s="270">
        <v>697</v>
      </c>
      <c r="GI1" s="270">
        <v>698</v>
      </c>
      <c r="GJ1" s="270">
        <v>699</v>
      </c>
      <c r="GK1" s="270">
        <v>700</v>
      </c>
      <c r="GL1" s="270">
        <v>701</v>
      </c>
      <c r="GM1" s="270">
        <v>702</v>
      </c>
      <c r="GN1" s="270">
        <v>703</v>
      </c>
      <c r="GO1" s="270">
        <v>704</v>
      </c>
      <c r="GP1" s="270">
        <v>705</v>
      </c>
      <c r="GQ1" s="270">
        <v>706</v>
      </c>
      <c r="GR1" s="270">
        <v>707</v>
      </c>
      <c r="GS1" s="270">
        <v>708</v>
      </c>
      <c r="GT1" s="270">
        <v>709</v>
      </c>
      <c r="GU1" s="270">
        <v>710</v>
      </c>
      <c r="GV1" s="270">
        <v>711</v>
      </c>
      <c r="GW1" s="270">
        <v>712</v>
      </c>
      <c r="GX1" s="270">
        <v>713</v>
      </c>
      <c r="GY1" s="270">
        <v>714</v>
      </c>
      <c r="GZ1" s="270">
        <v>715</v>
      </c>
      <c r="HA1" s="270">
        <v>716</v>
      </c>
      <c r="HB1" s="270">
        <v>717</v>
      </c>
      <c r="HC1" s="270">
        <v>718</v>
      </c>
      <c r="HD1" s="270">
        <v>719</v>
      </c>
      <c r="HE1" s="270">
        <v>720</v>
      </c>
      <c r="HF1" s="270">
        <v>721</v>
      </c>
      <c r="HG1" s="270">
        <v>722</v>
      </c>
      <c r="HH1" s="270">
        <v>723</v>
      </c>
      <c r="HI1" s="270">
        <v>724</v>
      </c>
      <c r="HJ1" s="270">
        <v>725</v>
      </c>
      <c r="HK1" s="270">
        <v>726</v>
      </c>
      <c r="HL1" s="270">
        <v>727</v>
      </c>
      <c r="HM1" s="270">
        <v>728</v>
      </c>
      <c r="HN1" s="270">
        <v>729</v>
      </c>
      <c r="HO1" s="270">
        <v>730</v>
      </c>
      <c r="HP1" s="270">
        <v>731</v>
      </c>
      <c r="HQ1" s="270">
        <v>732</v>
      </c>
      <c r="HR1" s="270">
        <v>733</v>
      </c>
      <c r="HS1" s="270">
        <v>734</v>
      </c>
      <c r="HT1" s="270">
        <v>735</v>
      </c>
      <c r="HU1" s="270">
        <v>736</v>
      </c>
      <c r="HV1" s="270">
        <v>737</v>
      </c>
      <c r="HW1" s="270">
        <v>738</v>
      </c>
      <c r="HX1" s="270">
        <v>739</v>
      </c>
      <c r="HY1" s="270">
        <v>740</v>
      </c>
      <c r="HZ1" s="270">
        <v>741</v>
      </c>
      <c r="IA1" s="270">
        <v>742</v>
      </c>
      <c r="IB1" s="270">
        <v>743</v>
      </c>
      <c r="IC1" s="270">
        <v>744</v>
      </c>
      <c r="ID1" s="270">
        <v>745</v>
      </c>
      <c r="IE1" s="270">
        <v>746</v>
      </c>
      <c r="IF1" s="270">
        <v>747</v>
      </c>
      <c r="IG1" s="270">
        <v>748</v>
      </c>
      <c r="IH1" s="270">
        <v>749</v>
      </c>
      <c r="II1" s="270">
        <v>750</v>
      </c>
      <c r="IJ1" s="270">
        <v>751</v>
      </c>
      <c r="IK1" s="270">
        <v>752</v>
      </c>
      <c r="IL1" s="270">
        <v>753</v>
      </c>
      <c r="IM1" s="270">
        <v>754</v>
      </c>
      <c r="IN1" s="270">
        <v>755</v>
      </c>
      <c r="IO1" s="270">
        <v>756</v>
      </c>
      <c r="IP1" s="270">
        <v>757</v>
      </c>
      <c r="IQ1" s="270">
        <v>758</v>
      </c>
      <c r="IR1" s="270">
        <v>759</v>
      </c>
      <c r="IS1" s="270">
        <v>760</v>
      </c>
      <c r="IT1" s="270">
        <v>761</v>
      </c>
      <c r="IU1" s="270">
        <v>762</v>
      </c>
    </row>
    <row r="2" spans="1:255" s="278" customFormat="1" ht="99.75" x14ac:dyDescent="0.15">
      <c r="A2" s="278" t="s">
        <v>511</v>
      </c>
      <c r="B2" s="276" t="s">
        <v>1868</v>
      </c>
      <c r="C2" s="276" t="s">
        <v>1869</v>
      </c>
      <c r="D2" s="276" t="s">
        <v>1870</v>
      </c>
      <c r="E2" s="276" t="s">
        <v>1871</v>
      </c>
      <c r="F2" s="276" t="s">
        <v>1872</v>
      </c>
      <c r="G2" s="276" t="s">
        <v>1873</v>
      </c>
      <c r="H2" s="276" t="s">
        <v>1874</v>
      </c>
      <c r="I2" s="276" t="s">
        <v>1875</v>
      </c>
      <c r="J2" s="276" t="s">
        <v>1876</v>
      </c>
      <c r="K2" s="276" t="s">
        <v>1877</v>
      </c>
      <c r="L2" s="276" t="s">
        <v>1878</v>
      </c>
      <c r="M2" s="276" t="s">
        <v>1879</v>
      </c>
      <c r="N2" s="276" t="s">
        <v>1880</v>
      </c>
      <c r="O2" s="276" t="s">
        <v>1881</v>
      </c>
      <c r="P2" s="276" t="s">
        <v>1882</v>
      </c>
      <c r="Q2" s="276" t="s">
        <v>1883</v>
      </c>
      <c r="R2" s="276" t="s">
        <v>1884</v>
      </c>
      <c r="S2" s="407" t="s">
        <v>1885</v>
      </c>
      <c r="T2" s="407" t="s">
        <v>1886</v>
      </c>
      <c r="U2" s="407" t="s">
        <v>1887</v>
      </c>
      <c r="V2" s="407" t="s">
        <v>1888</v>
      </c>
      <c r="W2" s="276" t="s">
        <v>1889</v>
      </c>
      <c r="X2" s="276" t="s">
        <v>1890</v>
      </c>
      <c r="Y2" s="276" t="s">
        <v>1891</v>
      </c>
      <c r="Z2" s="276" t="s">
        <v>1892</v>
      </c>
      <c r="AA2" s="276" t="s">
        <v>1893</v>
      </c>
      <c r="AB2" s="276" t="s">
        <v>1894</v>
      </c>
      <c r="AC2" s="276" t="s">
        <v>1895</v>
      </c>
      <c r="AD2" s="276" t="s">
        <v>1896</v>
      </c>
      <c r="AE2" s="276" t="s">
        <v>1897</v>
      </c>
      <c r="AF2" s="276" t="s">
        <v>1898</v>
      </c>
      <c r="AG2" s="276" t="s">
        <v>1899</v>
      </c>
      <c r="AH2" s="276" t="s">
        <v>1900</v>
      </c>
      <c r="AI2" s="276" t="s">
        <v>1901</v>
      </c>
      <c r="AJ2" s="276" t="s">
        <v>1902</v>
      </c>
      <c r="AK2" s="276" t="s">
        <v>1903</v>
      </c>
      <c r="AL2" s="276" t="s">
        <v>1904</v>
      </c>
      <c r="AM2" s="276" t="s">
        <v>1905</v>
      </c>
      <c r="AN2" s="276" t="s">
        <v>1906</v>
      </c>
      <c r="AO2" s="295" t="s">
        <v>1907</v>
      </c>
      <c r="AP2" s="295" t="s">
        <v>1908</v>
      </c>
      <c r="AQ2" s="295" t="s">
        <v>1909</v>
      </c>
      <c r="AR2" s="295" t="s">
        <v>1910</v>
      </c>
      <c r="AS2" s="295" t="s">
        <v>1911</v>
      </c>
      <c r="AT2" s="295" t="s">
        <v>1912</v>
      </c>
      <c r="AU2" s="295" t="s">
        <v>1913</v>
      </c>
      <c r="AV2" s="295" t="s">
        <v>1914</v>
      </c>
      <c r="AW2" s="295" t="s">
        <v>1915</v>
      </c>
      <c r="AX2" s="295" t="s">
        <v>1916</v>
      </c>
      <c r="AY2" s="295" t="s">
        <v>1917</v>
      </c>
      <c r="AZ2" s="295" t="s">
        <v>1918</v>
      </c>
      <c r="BA2" s="295" t="s">
        <v>1919</v>
      </c>
      <c r="BB2" s="295" t="s">
        <v>1920</v>
      </c>
      <c r="BC2" s="295" t="s">
        <v>1921</v>
      </c>
      <c r="BD2" s="295" t="s">
        <v>1922</v>
      </c>
      <c r="BE2" s="295" t="s">
        <v>1923</v>
      </c>
      <c r="BF2" s="295" t="s">
        <v>1924</v>
      </c>
      <c r="BG2" s="295" t="s">
        <v>1925</v>
      </c>
      <c r="BH2" s="295" t="s">
        <v>1926</v>
      </c>
      <c r="BI2" s="295" t="s">
        <v>1927</v>
      </c>
      <c r="BJ2" s="295" t="s">
        <v>1928</v>
      </c>
      <c r="BK2" s="295" t="s">
        <v>1929</v>
      </c>
      <c r="BL2" s="295" t="s">
        <v>1930</v>
      </c>
      <c r="BM2" s="295" t="s">
        <v>1931</v>
      </c>
      <c r="BN2" s="295" t="s">
        <v>1932</v>
      </c>
      <c r="BO2" s="295" t="s">
        <v>1933</v>
      </c>
      <c r="BP2" s="295" t="s">
        <v>1934</v>
      </c>
      <c r="BQ2" s="295" t="s">
        <v>1935</v>
      </c>
      <c r="BR2" s="295" t="s">
        <v>1936</v>
      </c>
      <c r="BS2" s="295" t="s">
        <v>1937</v>
      </c>
      <c r="BT2" s="295" t="s">
        <v>1938</v>
      </c>
      <c r="BU2" s="295" t="s">
        <v>1939</v>
      </c>
      <c r="BV2" s="295" t="s">
        <v>1940</v>
      </c>
      <c r="BW2" s="295" t="s">
        <v>1941</v>
      </c>
      <c r="BX2" s="295" t="s">
        <v>1942</v>
      </c>
      <c r="BY2" s="295" t="s">
        <v>1943</v>
      </c>
      <c r="BZ2" s="295" t="s">
        <v>1944</v>
      </c>
      <c r="CA2" s="295" t="s">
        <v>1945</v>
      </c>
      <c r="CB2" s="295" t="s">
        <v>1946</v>
      </c>
      <c r="CC2" s="295" t="s">
        <v>1947</v>
      </c>
      <c r="CD2" s="295" t="s">
        <v>1948</v>
      </c>
      <c r="CE2" s="295" t="s">
        <v>1949</v>
      </c>
      <c r="CF2" s="295" t="s">
        <v>1950</v>
      </c>
      <c r="CG2" s="295" t="s">
        <v>1951</v>
      </c>
      <c r="CH2" s="295" t="s">
        <v>1952</v>
      </c>
      <c r="CI2" s="295" t="s">
        <v>1953</v>
      </c>
      <c r="CJ2" s="295" t="s">
        <v>1954</v>
      </c>
      <c r="CK2" s="295" t="s">
        <v>1955</v>
      </c>
      <c r="CL2" s="295" t="s">
        <v>1956</v>
      </c>
      <c r="CM2" s="295" t="s">
        <v>1957</v>
      </c>
      <c r="CN2" s="295" t="s">
        <v>1958</v>
      </c>
      <c r="CO2" s="295" t="s">
        <v>1959</v>
      </c>
      <c r="CP2" s="295" t="s">
        <v>1960</v>
      </c>
      <c r="CQ2" s="295" t="s">
        <v>1961</v>
      </c>
      <c r="CR2" s="295" t="s">
        <v>1962</v>
      </c>
      <c r="CS2" s="295" t="s">
        <v>1963</v>
      </c>
      <c r="CT2" s="295" t="s">
        <v>1964</v>
      </c>
      <c r="CU2" s="295" t="s">
        <v>1965</v>
      </c>
      <c r="CV2" s="295" t="s">
        <v>1966</v>
      </c>
      <c r="CW2" s="295" t="s">
        <v>1967</v>
      </c>
      <c r="CX2" s="295" t="s">
        <v>1968</v>
      </c>
      <c r="CY2" s="295" t="s">
        <v>1969</v>
      </c>
      <c r="CZ2" s="295" t="s">
        <v>1970</v>
      </c>
      <c r="DA2" s="295" t="s">
        <v>1971</v>
      </c>
      <c r="DB2" s="295" t="s">
        <v>1972</v>
      </c>
      <c r="DC2" s="295" t="s">
        <v>1973</v>
      </c>
      <c r="DD2" s="295" t="s">
        <v>1974</v>
      </c>
      <c r="DE2" s="295" t="s">
        <v>1975</v>
      </c>
      <c r="DF2" s="295" t="s">
        <v>1976</v>
      </c>
      <c r="DG2" s="295" t="s">
        <v>1977</v>
      </c>
      <c r="DH2" s="295" t="s">
        <v>1978</v>
      </c>
      <c r="DI2" s="295" t="s">
        <v>1979</v>
      </c>
      <c r="DJ2" s="295" t="s">
        <v>1980</v>
      </c>
      <c r="DK2" s="295" t="s">
        <v>1981</v>
      </c>
      <c r="DL2" s="295" t="s">
        <v>1982</v>
      </c>
      <c r="DM2" s="295" t="s">
        <v>1983</v>
      </c>
      <c r="DN2" s="295" t="s">
        <v>1984</v>
      </c>
      <c r="DO2" s="295" t="s">
        <v>1985</v>
      </c>
      <c r="DP2" s="295" t="s">
        <v>1986</v>
      </c>
      <c r="DQ2" s="276" t="s">
        <v>1987</v>
      </c>
      <c r="DR2" s="276" t="s">
        <v>1988</v>
      </c>
      <c r="DS2" s="276" t="s">
        <v>1989</v>
      </c>
      <c r="DT2" s="276" t="s">
        <v>1990</v>
      </c>
      <c r="DU2" s="276" t="s">
        <v>1991</v>
      </c>
      <c r="DV2" s="276" t="s">
        <v>1992</v>
      </c>
      <c r="DW2" s="276" t="s">
        <v>1993</v>
      </c>
      <c r="DX2" s="276" t="s">
        <v>1994</v>
      </c>
      <c r="DY2" s="276" t="s">
        <v>1995</v>
      </c>
      <c r="DZ2" s="276" t="s">
        <v>1996</v>
      </c>
      <c r="EA2" s="276" t="s">
        <v>1997</v>
      </c>
      <c r="EB2" s="276" t="s">
        <v>1998</v>
      </c>
      <c r="EC2" s="276" t="s">
        <v>1999</v>
      </c>
      <c r="ED2" s="276" t="s">
        <v>2000</v>
      </c>
      <c r="EE2" s="276" t="s">
        <v>2001</v>
      </c>
      <c r="EF2" s="276" t="s">
        <v>2002</v>
      </c>
      <c r="EG2" s="276" t="s">
        <v>2003</v>
      </c>
      <c r="EH2" s="276" t="s">
        <v>2004</v>
      </c>
      <c r="EI2" s="276" t="s">
        <v>2005</v>
      </c>
      <c r="EJ2" s="276" t="s">
        <v>2006</v>
      </c>
      <c r="EK2" s="276" t="s">
        <v>2007</v>
      </c>
      <c r="EL2" s="276" t="s">
        <v>2008</v>
      </c>
      <c r="EM2" s="276" t="s">
        <v>2009</v>
      </c>
      <c r="EN2" s="276" t="s">
        <v>2010</v>
      </c>
      <c r="EO2" s="276" t="s">
        <v>2011</v>
      </c>
      <c r="EP2" s="276" t="s">
        <v>2012</v>
      </c>
      <c r="EQ2" s="276" t="s">
        <v>2013</v>
      </c>
      <c r="ER2" s="276" t="s">
        <v>2014</v>
      </c>
      <c r="ES2" s="276" t="s">
        <v>2015</v>
      </c>
      <c r="ET2" s="276" t="s">
        <v>2016</v>
      </c>
      <c r="EU2" s="276" t="s">
        <v>2017</v>
      </c>
      <c r="EV2" s="276" t="s">
        <v>2018</v>
      </c>
      <c r="EW2" s="276" t="s">
        <v>2019</v>
      </c>
      <c r="EX2" s="276" t="s">
        <v>2020</v>
      </c>
      <c r="EY2" s="276" t="s">
        <v>2021</v>
      </c>
      <c r="EZ2" s="276" t="s">
        <v>2022</v>
      </c>
      <c r="FA2" s="276" t="s">
        <v>2023</v>
      </c>
      <c r="FB2" s="276" t="s">
        <v>2024</v>
      </c>
      <c r="FC2" s="276" t="s">
        <v>2025</v>
      </c>
      <c r="FD2" s="276" t="s">
        <v>2026</v>
      </c>
      <c r="FE2" s="276" t="s">
        <v>2027</v>
      </c>
      <c r="FF2" s="276" t="s">
        <v>2028</v>
      </c>
      <c r="FG2" s="276" t="s">
        <v>2029</v>
      </c>
      <c r="FH2" s="276" t="s">
        <v>2030</v>
      </c>
      <c r="FI2" s="276" t="s">
        <v>2031</v>
      </c>
      <c r="FJ2" s="276" t="s">
        <v>2032</v>
      </c>
      <c r="FK2" s="276" t="s">
        <v>2033</v>
      </c>
      <c r="FL2" s="276" t="s">
        <v>2034</v>
      </c>
      <c r="FM2" s="276" t="s">
        <v>2035</v>
      </c>
      <c r="FN2" s="276" t="s">
        <v>2036</v>
      </c>
      <c r="FO2" s="276" t="s">
        <v>2037</v>
      </c>
      <c r="FP2" s="276" t="s">
        <v>2038</v>
      </c>
      <c r="FQ2" s="276" t="s">
        <v>2039</v>
      </c>
      <c r="FR2" s="276" t="s">
        <v>2040</v>
      </c>
      <c r="FS2" s="276" t="s">
        <v>2041</v>
      </c>
      <c r="FT2" s="276" t="s">
        <v>2042</v>
      </c>
      <c r="FU2" s="276" t="s">
        <v>2043</v>
      </c>
      <c r="FV2" s="276" t="s">
        <v>2044</v>
      </c>
      <c r="FW2" s="276" t="s">
        <v>2045</v>
      </c>
      <c r="FX2" s="276" t="s">
        <v>2046</v>
      </c>
      <c r="FY2" s="276" t="s">
        <v>2047</v>
      </c>
      <c r="FZ2" s="276" t="s">
        <v>2048</v>
      </c>
      <c r="GA2" s="276" t="s">
        <v>2049</v>
      </c>
      <c r="GB2" s="276" t="s">
        <v>2050</v>
      </c>
      <c r="GC2" s="276" t="s">
        <v>2051</v>
      </c>
      <c r="GD2" s="276" t="s">
        <v>2052</v>
      </c>
      <c r="GE2" s="276" t="s">
        <v>2053</v>
      </c>
      <c r="GF2" s="276" t="s">
        <v>2054</v>
      </c>
      <c r="GG2" s="276" t="s">
        <v>2055</v>
      </c>
      <c r="GH2" s="276" t="s">
        <v>2056</v>
      </c>
      <c r="GI2" s="276" t="s">
        <v>2057</v>
      </c>
      <c r="GJ2" s="276" t="s">
        <v>2058</v>
      </c>
      <c r="GK2" s="276" t="s">
        <v>2059</v>
      </c>
      <c r="GL2" s="276" t="s">
        <v>2060</v>
      </c>
      <c r="GM2" s="276" t="s">
        <v>2061</v>
      </c>
      <c r="GN2" s="276" t="s">
        <v>2062</v>
      </c>
      <c r="GO2" s="276" t="s">
        <v>2063</v>
      </c>
      <c r="GP2" s="276" t="s">
        <v>2064</v>
      </c>
      <c r="GQ2" s="276" t="s">
        <v>2065</v>
      </c>
      <c r="GR2" s="276" t="s">
        <v>2066</v>
      </c>
    </row>
    <row r="3" spans="1:255" x14ac:dyDescent="0.15">
      <c r="A3" s="270">
        <v>1</v>
      </c>
      <c r="B3" s="270">
        <f>問12!O21</f>
        <v>0</v>
      </c>
      <c r="C3" s="270">
        <f>問12!P21</f>
        <v>0</v>
      </c>
      <c r="D3" s="270">
        <f>問12!Q21</f>
        <v>0</v>
      </c>
      <c r="E3" s="270">
        <f>問12!F23</f>
        <v>0</v>
      </c>
      <c r="F3" s="270">
        <f>問12!G23</f>
        <v>0</v>
      </c>
      <c r="G3" s="270">
        <f>問12!H23</f>
        <v>0</v>
      </c>
      <c r="H3" s="270">
        <f>問12!I23</f>
        <v>0</v>
      </c>
      <c r="I3" s="270">
        <f>問12!J23</f>
        <v>0</v>
      </c>
      <c r="J3" s="270">
        <f>問12!K23</f>
        <v>0</v>
      </c>
      <c r="K3" s="270">
        <f>問12!L23</f>
        <v>0</v>
      </c>
      <c r="L3" s="270">
        <f>問12!M23</f>
        <v>0</v>
      </c>
      <c r="M3" s="270">
        <f>問12!N23</f>
        <v>0</v>
      </c>
      <c r="N3" s="270">
        <f>問12!O23</f>
        <v>0</v>
      </c>
      <c r="O3" s="270">
        <f>問12!P23</f>
        <v>0</v>
      </c>
      <c r="P3" s="270">
        <f>問12!Q23</f>
        <v>0</v>
      </c>
      <c r="Q3" s="270">
        <f>問12!F25</f>
        <v>0</v>
      </c>
      <c r="R3" s="270">
        <f>問12!G25</f>
        <v>0</v>
      </c>
      <c r="S3" s="270">
        <f>問12!H25</f>
        <v>0</v>
      </c>
      <c r="T3" s="270">
        <f>問12!I25</f>
        <v>0</v>
      </c>
      <c r="U3" s="270">
        <f>問12!J25</f>
        <v>0</v>
      </c>
      <c r="V3" s="270">
        <f>問12!K25</f>
        <v>0</v>
      </c>
      <c r="W3" s="270">
        <f>問12!L25</f>
        <v>0</v>
      </c>
      <c r="X3" s="270">
        <f>問12!M25</f>
        <v>0</v>
      </c>
      <c r="Y3" s="270">
        <f>問12!N25</f>
        <v>0</v>
      </c>
      <c r="Z3" s="270">
        <f>問12!O25</f>
        <v>0</v>
      </c>
      <c r="AA3" s="270">
        <f>問12!P25</f>
        <v>0</v>
      </c>
      <c r="AB3" s="270">
        <f>問12!Q25</f>
        <v>0</v>
      </c>
      <c r="AC3" s="270">
        <f>問12!F27</f>
        <v>0</v>
      </c>
      <c r="AD3" s="270">
        <f>問12!G27</f>
        <v>0</v>
      </c>
      <c r="AE3" s="270">
        <f>問12!H27</f>
        <v>0</v>
      </c>
      <c r="AF3" s="270">
        <f>問12!I27</f>
        <v>0</v>
      </c>
      <c r="AG3" s="270">
        <f>問12!J27</f>
        <v>0</v>
      </c>
      <c r="AH3" s="270">
        <f>問12!K27</f>
        <v>0</v>
      </c>
      <c r="AI3" s="270">
        <f>問12!L27</f>
        <v>0</v>
      </c>
      <c r="AJ3" s="270">
        <f>問12!M27</f>
        <v>0</v>
      </c>
      <c r="AK3" s="270">
        <f>問12!N27</f>
        <v>0</v>
      </c>
      <c r="AL3" s="270">
        <f>問12!O27</f>
        <v>0</v>
      </c>
      <c r="AM3" s="270">
        <f>問12!P27</f>
        <v>0</v>
      </c>
      <c r="AN3" s="270">
        <f>問12!Q27</f>
        <v>0</v>
      </c>
      <c r="AO3" s="270">
        <f>問13!G8</f>
        <v>0</v>
      </c>
      <c r="AP3" s="270">
        <f>問13!I8</f>
        <v>0</v>
      </c>
      <c r="AQ3" s="270">
        <f>問13!K8</f>
        <v>0</v>
      </c>
      <c r="AR3" s="270">
        <f>問13!M8</f>
        <v>0</v>
      </c>
      <c r="AS3" s="270">
        <f>問13!O8</f>
        <v>0</v>
      </c>
      <c r="AT3" s="270">
        <f>問13!Q8</f>
        <v>0</v>
      </c>
      <c r="AU3" s="270">
        <f>問13!S8</f>
        <v>0</v>
      </c>
      <c r="AV3" s="270">
        <f>問13!U8</f>
        <v>0</v>
      </c>
      <c r="AW3" s="270">
        <f>問13!G10</f>
        <v>0</v>
      </c>
      <c r="AX3" s="270">
        <f>問13!I10</f>
        <v>0</v>
      </c>
      <c r="AY3" s="270">
        <f>問13!K10</f>
        <v>0</v>
      </c>
      <c r="AZ3" s="270">
        <f>問13!M10</f>
        <v>0</v>
      </c>
      <c r="BA3" s="270">
        <f>問13!O10</f>
        <v>0</v>
      </c>
      <c r="BB3" s="270">
        <f>問13!Q10</f>
        <v>0</v>
      </c>
      <c r="BC3" s="270">
        <f>問13!S10</f>
        <v>0</v>
      </c>
      <c r="BD3" s="270">
        <f>問13!U10</f>
        <v>0</v>
      </c>
      <c r="BE3" s="270">
        <f>問13!G12</f>
        <v>0</v>
      </c>
      <c r="BF3" s="270">
        <f>問13!I12</f>
        <v>0</v>
      </c>
      <c r="BG3" s="270">
        <f>問13!K12</f>
        <v>0</v>
      </c>
      <c r="BH3" s="270">
        <f>問13!M12</f>
        <v>0</v>
      </c>
      <c r="BI3" s="270">
        <f>問13!O12</f>
        <v>0</v>
      </c>
      <c r="BJ3" s="270">
        <f>問13!Q12</f>
        <v>0</v>
      </c>
      <c r="BK3" s="270">
        <f>問13!S12</f>
        <v>0</v>
      </c>
      <c r="BL3" s="270">
        <f>問13!U12</f>
        <v>0</v>
      </c>
      <c r="BM3" s="270">
        <f>問13!G14</f>
        <v>0</v>
      </c>
      <c r="BN3" s="270">
        <f>問13!I14</f>
        <v>0</v>
      </c>
      <c r="BO3" s="270">
        <f>問13!K14</f>
        <v>0</v>
      </c>
      <c r="BP3" s="270">
        <f>問13!M14</f>
        <v>0</v>
      </c>
      <c r="BQ3" s="270">
        <f>問13!O14</f>
        <v>0</v>
      </c>
      <c r="BR3" s="270">
        <f>問13!Q14</f>
        <v>0</v>
      </c>
      <c r="BS3" s="270">
        <f>問13!S14</f>
        <v>0</v>
      </c>
      <c r="BT3" s="270">
        <f>問13!U14</f>
        <v>0</v>
      </c>
      <c r="BU3" s="270">
        <f>問13!G16</f>
        <v>0</v>
      </c>
      <c r="BV3" s="270">
        <f>問13!I16</f>
        <v>0</v>
      </c>
      <c r="BW3" s="270">
        <f>問13!K16</f>
        <v>0</v>
      </c>
      <c r="BX3" s="270">
        <f>問13!M16</f>
        <v>0</v>
      </c>
      <c r="BY3" s="270">
        <f>問13!O16</f>
        <v>0</v>
      </c>
      <c r="BZ3" s="270">
        <f>問13!Q16</f>
        <v>0</v>
      </c>
      <c r="CA3" s="270">
        <f>問13!S16</f>
        <v>0</v>
      </c>
      <c r="CB3" s="270">
        <f>問13!U16</f>
        <v>0</v>
      </c>
      <c r="CC3" s="270">
        <f>問13!G18</f>
        <v>0</v>
      </c>
      <c r="CD3" s="270">
        <f>問13!I18</f>
        <v>0</v>
      </c>
      <c r="CE3" s="270">
        <f>問13!K18</f>
        <v>0</v>
      </c>
      <c r="CF3" s="270">
        <f>問13!M18</f>
        <v>0</v>
      </c>
      <c r="CG3" s="270">
        <f>問13!O18</f>
        <v>0</v>
      </c>
      <c r="CH3" s="270">
        <f>問13!Q18</f>
        <v>0</v>
      </c>
      <c r="CI3" s="270">
        <f>問13!S18</f>
        <v>0</v>
      </c>
      <c r="CJ3" s="270">
        <f>問13!U18</f>
        <v>0</v>
      </c>
      <c r="CK3" s="270">
        <f>問13!G20</f>
        <v>0</v>
      </c>
      <c r="CL3" s="270">
        <f>問13!I20</f>
        <v>0</v>
      </c>
      <c r="CM3" s="270">
        <f>問13!K20</f>
        <v>0</v>
      </c>
      <c r="CN3" s="270">
        <f>問13!M20</f>
        <v>0</v>
      </c>
      <c r="CO3" s="270">
        <f>問13!O20</f>
        <v>0</v>
      </c>
      <c r="CP3" s="270">
        <f>問13!Q20</f>
        <v>0</v>
      </c>
      <c r="CQ3" s="270">
        <f>問13!S20</f>
        <v>0</v>
      </c>
      <c r="CR3" s="270">
        <f>問13!U20</f>
        <v>0</v>
      </c>
      <c r="CS3" s="270">
        <f>問13!G22</f>
        <v>0</v>
      </c>
      <c r="CT3" s="270">
        <f>問13!I22</f>
        <v>0</v>
      </c>
      <c r="CU3" s="270">
        <f>問13!K22</f>
        <v>0</v>
      </c>
      <c r="CV3" s="270">
        <f>問13!M22</f>
        <v>0</v>
      </c>
      <c r="CW3" s="270">
        <f>問13!O22</f>
        <v>0</v>
      </c>
      <c r="CX3" s="270">
        <f>問13!Q22</f>
        <v>0</v>
      </c>
      <c r="CY3" s="270">
        <f>問13!S22</f>
        <v>0</v>
      </c>
      <c r="CZ3" s="270">
        <f>問13!U22</f>
        <v>0</v>
      </c>
      <c r="DA3" s="270">
        <f>問13!G24</f>
        <v>0</v>
      </c>
      <c r="DB3" s="270">
        <f>問13!I24</f>
        <v>0</v>
      </c>
      <c r="DC3" s="270">
        <f>問13!K24</f>
        <v>0</v>
      </c>
      <c r="DD3" s="270">
        <f>問13!M24</f>
        <v>0</v>
      </c>
      <c r="DE3" s="270">
        <f>問13!O24</f>
        <v>0</v>
      </c>
      <c r="DF3" s="270">
        <f>問13!Q24</f>
        <v>0</v>
      </c>
      <c r="DG3" s="270">
        <f>問13!S24</f>
        <v>0</v>
      </c>
      <c r="DH3" s="270">
        <f>問13!U24</f>
        <v>0</v>
      </c>
      <c r="DI3" s="270">
        <f>問13!G26</f>
        <v>0</v>
      </c>
      <c r="DJ3" s="270">
        <f>問13!I26</f>
        <v>0</v>
      </c>
      <c r="DK3" s="270">
        <f>問13!K26</f>
        <v>0</v>
      </c>
      <c r="DL3" s="270">
        <f>問13!M26</f>
        <v>0</v>
      </c>
      <c r="DM3" s="270">
        <f>問13!O26</f>
        <v>0</v>
      </c>
      <c r="DN3" s="270">
        <f>問13!Q26</f>
        <v>0</v>
      </c>
      <c r="DO3" s="270">
        <f>問13!S26</f>
        <v>0</v>
      </c>
      <c r="DP3" s="270">
        <f>問13!U26</f>
        <v>0</v>
      </c>
      <c r="DQ3" s="270">
        <f>問13!G33</f>
        <v>0</v>
      </c>
      <c r="DR3" s="270">
        <f>問13!I33</f>
        <v>0</v>
      </c>
      <c r="DS3" s="270">
        <f>問13!K33</f>
        <v>0</v>
      </c>
      <c r="DT3" s="270">
        <f>問13!M33</f>
        <v>0</v>
      </c>
      <c r="DU3" s="270">
        <f>問13!O33</f>
        <v>0</v>
      </c>
      <c r="DV3" s="270">
        <f>問13!Q33</f>
        <v>0</v>
      </c>
      <c r="DW3" s="270">
        <f>問13!S33</f>
        <v>0</v>
      </c>
      <c r="DX3" s="270">
        <f>問13!U33</f>
        <v>0</v>
      </c>
      <c r="DY3" s="270">
        <f>問13!G35</f>
        <v>0</v>
      </c>
      <c r="DZ3" s="270">
        <f>問13!I35</f>
        <v>0</v>
      </c>
      <c r="EA3" s="270">
        <f>問13!K35</f>
        <v>0</v>
      </c>
      <c r="EB3" s="270">
        <f>問13!M35</f>
        <v>0</v>
      </c>
      <c r="EC3" s="270">
        <f>問13!O35</f>
        <v>0</v>
      </c>
      <c r="ED3" s="270">
        <f>問13!Q35</f>
        <v>0</v>
      </c>
      <c r="EE3" s="270">
        <f>問13!S35</f>
        <v>0</v>
      </c>
      <c r="EF3" s="270">
        <f>問13!U35</f>
        <v>0</v>
      </c>
      <c r="EG3" s="270">
        <f>問13!G37</f>
        <v>0</v>
      </c>
      <c r="EH3" s="270">
        <f>問13!I37</f>
        <v>0</v>
      </c>
      <c r="EI3" s="270">
        <f>問13!K37</f>
        <v>0</v>
      </c>
      <c r="EJ3" s="270">
        <f>問13!M37</f>
        <v>0</v>
      </c>
      <c r="EK3" s="270">
        <f>問13!O37</f>
        <v>0</v>
      </c>
      <c r="EL3" s="270">
        <f>問13!Q37</f>
        <v>0</v>
      </c>
      <c r="EM3" s="270">
        <f>問13!S37</f>
        <v>0</v>
      </c>
      <c r="EN3" s="270">
        <f>問13!U37</f>
        <v>0</v>
      </c>
      <c r="EO3" s="270">
        <f>問13!G39</f>
        <v>0</v>
      </c>
      <c r="EP3" s="270">
        <f>問13!I39</f>
        <v>0</v>
      </c>
      <c r="EQ3" s="270">
        <f>問13!K39</f>
        <v>0</v>
      </c>
      <c r="ER3" s="270">
        <f>問13!M39</f>
        <v>0</v>
      </c>
      <c r="ES3" s="270">
        <f>問13!O39</f>
        <v>0</v>
      </c>
      <c r="ET3" s="270">
        <f>問13!Q39</f>
        <v>0</v>
      </c>
      <c r="EU3" s="270">
        <f>問13!S39</f>
        <v>0</v>
      </c>
      <c r="EV3" s="270">
        <f>問13!U39</f>
        <v>0</v>
      </c>
      <c r="EW3" s="270">
        <f>問13!G41</f>
        <v>0</v>
      </c>
      <c r="EX3" s="270">
        <f>問13!I41</f>
        <v>0</v>
      </c>
      <c r="EY3" s="270">
        <f>問13!K41</f>
        <v>0</v>
      </c>
      <c r="EZ3" s="270">
        <f>問13!M41</f>
        <v>0</v>
      </c>
      <c r="FA3" s="270">
        <f>問13!O41</f>
        <v>0</v>
      </c>
      <c r="FB3" s="270">
        <f>問13!Q41</f>
        <v>0</v>
      </c>
      <c r="FC3" s="270">
        <f>問13!S41</f>
        <v>0</v>
      </c>
      <c r="FD3" s="270">
        <f>問13!U41</f>
        <v>0</v>
      </c>
      <c r="FE3" s="270">
        <f>問13!G43</f>
        <v>0</v>
      </c>
      <c r="FF3" s="270">
        <f>問13!I43</f>
        <v>0</v>
      </c>
      <c r="FG3" s="270">
        <f>問13!K43</f>
        <v>0</v>
      </c>
      <c r="FH3" s="270">
        <f>問13!M43</f>
        <v>0</v>
      </c>
      <c r="FI3" s="270">
        <f>問13!O43</f>
        <v>0</v>
      </c>
      <c r="FJ3" s="270">
        <f>問13!Q43</f>
        <v>0</v>
      </c>
      <c r="FK3" s="270">
        <f>問13!S43</f>
        <v>0</v>
      </c>
      <c r="FL3" s="270">
        <f>問13!U43</f>
        <v>0</v>
      </c>
      <c r="FM3" s="270">
        <f>問13!G45</f>
        <v>0</v>
      </c>
      <c r="FN3" s="270">
        <f>問13!I45</f>
        <v>0</v>
      </c>
      <c r="FO3" s="270">
        <f>問13!K45</f>
        <v>0</v>
      </c>
      <c r="FP3" s="270">
        <f>問13!M45</f>
        <v>0</v>
      </c>
      <c r="FQ3" s="270">
        <f>問13!O45</f>
        <v>0</v>
      </c>
      <c r="FR3" s="270">
        <f>問13!Q45</f>
        <v>0</v>
      </c>
      <c r="FS3" s="270">
        <f>問13!S45</f>
        <v>0</v>
      </c>
      <c r="FT3" s="270">
        <f>問13!U45</f>
        <v>0</v>
      </c>
      <c r="FU3" s="270">
        <f>問13!G47</f>
        <v>0</v>
      </c>
      <c r="FV3" s="270">
        <f>問13!I47</f>
        <v>0</v>
      </c>
      <c r="FW3" s="270">
        <f>問13!K47</f>
        <v>0</v>
      </c>
      <c r="FX3" s="270">
        <f>問13!M47</f>
        <v>0</v>
      </c>
      <c r="FY3" s="270">
        <f>問13!O47</f>
        <v>0</v>
      </c>
      <c r="FZ3" s="270">
        <f>問13!Q47</f>
        <v>0</v>
      </c>
      <c r="GA3" s="270">
        <f>問13!S47</f>
        <v>0</v>
      </c>
      <c r="GB3" s="270">
        <f>問13!U47</f>
        <v>0</v>
      </c>
      <c r="GC3" s="270">
        <f>問13!G49</f>
        <v>0</v>
      </c>
      <c r="GD3" s="270">
        <f>問13!I49</f>
        <v>0</v>
      </c>
      <c r="GE3" s="270">
        <f>問13!K49</f>
        <v>0</v>
      </c>
      <c r="GF3" s="270">
        <f>問13!N49</f>
        <v>0</v>
      </c>
      <c r="GG3" s="270">
        <f>問13!O49</f>
        <v>0</v>
      </c>
      <c r="GH3" s="270">
        <f>問13!Q49</f>
        <v>0</v>
      </c>
      <c r="GI3" s="270">
        <f>問13!S49</f>
        <v>0</v>
      </c>
      <c r="GJ3" s="270">
        <f>問13!U49</f>
        <v>0</v>
      </c>
      <c r="GK3" s="270">
        <f>問13!G51</f>
        <v>0</v>
      </c>
      <c r="GL3" s="270">
        <f>問13!I51</f>
        <v>0</v>
      </c>
      <c r="GM3" s="270">
        <f>問13!K51</f>
        <v>0</v>
      </c>
      <c r="GN3" s="270">
        <f>問13!M51</f>
        <v>0</v>
      </c>
      <c r="GO3" s="270">
        <f>問13!O51</f>
        <v>0</v>
      </c>
      <c r="GP3" s="270">
        <f>問13!Q51</f>
        <v>0</v>
      </c>
      <c r="GQ3" s="270">
        <f>問13!S51</f>
        <v>0</v>
      </c>
      <c r="GR3" s="270">
        <f>問13!U51</f>
        <v>0</v>
      </c>
    </row>
    <row r="8" spans="1:255" x14ac:dyDescent="0.15">
      <c r="B8" s="270">
        <v>509</v>
      </c>
      <c r="C8" s="270">
        <v>510</v>
      </c>
      <c r="D8" s="270">
        <v>511</v>
      </c>
      <c r="E8" s="270">
        <v>512</v>
      </c>
      <c r="F8" s="270">
        <v>513</v>
      </c>
      <c r="G8" s="270">
        <v>514</v>
      </c>
      <c r="H8" s="270">
        <v>515</v>
      </c>
      <c r="I8" s="270">
        <v>516</v>
      </c>
      <c r="J8" s="270">
        <v>517</v>
      </c>
      <c r="K8" s="270">
        <v>518</v>
      </c>
      <c r="L8" s="270">
        <v>519</v>
      </c>
      <c r="M8" s="270">
        <v>520</v>
      </c>
      <c r="N8" s="270">
        <v>521</v>
      </c>
      <c r="O8" s="270">
        <v>522</v>
      </c>
      <c r="P8" s="270">
        <v>523</v>
      </c>
      <c r="Q8" s="270">
        <v>524</v>
      </c>
      <c r="R8" s="270">
        <v>525</v>
      </c>
      <c r="S8" s="270">
        <v>526</v>
      </c>
      <c r="T8" s="270">
        <v>527</v>
      </c>
      <c r="U8" s="270">
        <v>528</v>
      </c>
      <c r="V8" s="270">
        <v>529</v>
      </c>
      <c r="W8" s="270">
        <v>530</v>
      </c>
      <c r="X8" s="270">
        <v>531</v>
      </c>
      <c r="Y8" s="270">
        <v>532</v>
      </c>
      <c r="Z8" s="270">
        <v>533</v>
      </c>
      <c r="AA8" s="270">
        <v>534</v>
      </c>
      <c r="AB8" s="270">
        <v>535</v>
      </c>
      <c r="AC8" s="270">
        <v>536</v>
      </c>
      <c r="AD8" s="270">
        <v>537</v>
      </c>
      <c r="AE8" s="270">
        <v>538</v>
      </c>
      <c r="AF8" s="270">
        <v>539</v>
      </c>
      <c r="AG8" s="270">
        <v>540</v>
      </c>
      <c r="AH8" s="270">
        <v>541</v>
      </c>
      <c r="AI8" s="270">
        <v>542</v>
      </c>
      <c r="AJ8" s="270">
        <v>543</v>
      </c>
      <c r="AK8" s="270">
        <v>544</v>
      </c>
      <c r="AL8" s="270">
        <v>545</v>
      </c>
      <c r="AM8" s="270">
        <v>546</v>
      </c>
      <c r="AN8" s="270">
        <v>547</v>
      </c>
      <c r="AO8" s="270">
        <v>548</v>
      </c>
      <c r="AP8" s="270">
        <v>549</v>
      </c>
      <c r="AQ8" s="270">
        <v>550</v>
      </c>
      <c r="AR8" s="270">
        <v>551</v>
      </c>
      <c r="AS8" s="270">
        <v>552</v>
      </c>
      <c r="AT8" s="270">
        <v>553</v>
      </c>
      <c r="AU8" s="270">
        <v>554</v>
      </c>
      <c r="AV8" s="270">
        <v>555</v>
      </c>
      <c r="AW8" s="270">
        <v>556</v>
      </c>
      <c r="AX8" s="270">
        <v>557</v>
      </c>
      <c r="AY8" s="270">
        <v>558</v>
      </c>
      <c r="AZ8" s="270">
        <v>559</v>
      </c>
      <c r="BA8" s="270">
        <v>560</v>
      </c>
      <c r="BB8" s="270">
        <v>561</v>
      </c>
      <c r="BC8" s="270">
        <v>562</v>
      </c>
      <c r="BD8" s="270">
        <v>563</v>
      </c>
      <c r="BE8" s="270">
        <v>564</v>
      </c>
      <c r="BF8" s="270">
        <v>565</v>
      </c>
      <c r="BG8" s="270">
        <v>566</v>
      </c>
      <c r="BH8" s="270">
        <v>567</v>
      </c>
      <c r="BI8" s="270">
        <v>568</v>
      </c>
      <c r="BJ8" s="270">
        <v>569</v>
      </c>
      <c r="BK8" s="270">
        <v>570</v>
      </c>
      <c r="BL8" s="270">
        <v>571</v>
      </c>
      <c r="BM8" s="270">
        <v>572</v>
      </c>
      <c r="BN8" s="270">
        <v>573</v>
      </c>
      <c r="BO8" s="270">
        <v>574</v>
      </c>
      <c r="BP8" s="270">
        <v>575</v>
      </c>
      <c r="BQ8" s="270">
        <v>576</v>
      </c>
      <c r="BR8" s="270">
        <v>577</v>
      </c>
      <c r="BS8" s="270">
        <v>578</v>
      </c>
      <c r="BT8" s="270">
        <v>579</v>
      </c>
      <c r="BU8" s="270">
        <v>580</v>
      </c>
      <c r="BV8" s="270">
        <v>581</v>
      </c>
      <c r="BW8" s="270">
        <v>582</v>
      </c>
      <c r="BX8" s="270">
        <v>583</v>
      </c>
      <c r="BY8" s="270">
        <v>584</v>
      </c>
      <c r="BZ8" s="270">
        <v>585</v>
      </c>
      <c r="CA8" s="270">
        <v>586</v>
      </c>
      <c r="CB8" s="270">
        <v>587</v>
      </c>
      <c r="CC8" s="270">
        <v>588</v>
      </c>
      <c r="CD8" s="270">
        <v>589</v>
      </c>
      <c r="CE8" s="270">
        <v>590</v>
      </c>
      <c r="CF8" s="270">
        <v>591</v>
      </c>
      <c r="CG8" s="270">
        <v>592</v>
      </c>
      <c r="CH8" s="270">
        <v>593</v>
      </c>
      <c r="CI8" s="270">
        <v>594</v>
      </c>
      <c r="CJ8" s="270">
        <v>595</v>
      </c>
      <c r="CK8" s="270">
        <v>596</v>
      </c>
      <c r="CL8" s="270">
        <v>597</v>
      </c>
      <c r="CM8" s="270">
        <v>598</v>
      </c>
      <c r="CN8" s="270">
        <v>599</v>
      </c>
      <c r="CO8" s="270">
        <v>600</v>
      </c>
      <c r="CP8" s="270">
        <v>601</v>
      </c>
      <c r="CQ8" s="270">
        <v>602</v>
      </c>
      <c r="CR8" s="270">
        <v>603</v>
      </c>
      <c r="CS8" s="270">
        <v>604</v>
      </c>
      <c r="CT8" s="270">
        <v>605</v>
      </c>
      <c r="CU8" s="270">
        <v>606</v>
      </c>
      <c r="CV8" s="270">
        <v>607</v>
      </c>
      <c r="CW8" s="270">
        <v>608</v>
      </c>
      <c r="CX8" s="270">
        <v>609</v>
      </c>
      <c r="CY8" s="270">
        <v>610</v>
      </c>
      <c r="CZ8" s="270">
        <v>611</v>
      </c>
      <c r="DA8" s="270">
        <v>612</v>
      </c>
      <c r="DB8" s="270">
        <v>613</v>
      </c>
      <c r="DC8" s="270">
        <v>614</v>
      </c>
      <c r="DD8" s="270">
        <v>615</v>
      </c>
      <c r="DE8" s="270">
        <v>616</v>
      </c>
      <c r="DF8" s="270">
        <v>617</v>
      </c>
      <c r="DG8" s="270">
        <v>618</v>
      </c>
      <c r="DH8" s="270">
        <v>619</v>
      </c>
      <c r="DI8" s="270">
        <v>620</v>
      </c>
      <c r="DJ8" s="270">
        <v>621</v>
      </c>
      <c r="DK8" s="270">
        <v>622</v>
      </c>
      <c r="DL8" s="270">
        <v>623</v>
      </c>
      <c r="DM8" s="270">
        <v>624</v>
      </c>
      <c r="DN8" s="270">
        <v>625</v>
      </c>
      <c r="DO8" s="270">
        <v>626</v>
      </c>
      <c r="DP8" s="270">
        <v>627</v>
      </c>
      <c r="DQ8" s="270">
        <v>628</v>
      </c>
      <c r="DR8" s="270">
        <v>629</v>
      </c>
      <c r="DS8" s="270">
        <v>630</v>
      </c>
      <c r="DT8" s="270">
        <v>631</v>
      </c>
      <c r="DU8" s="270">
        <v>632</v>
      </c>
      <c r="DV8" s="270">
        <v>633</v>
      </c>
      <c r="DW8" s="270">
        <v>634</v>
      </c>
      <c r="DX8" s="270">
        <v>635</v>
      </c>
      <c r="DY8" s="270">
        <v>636</v>
      </c>
      <c r="DZ8" s="270">
        <v>637</v>
      </c>
      <c r="EA8" s="270">
        <v>638</v>
      </c>
      <c r="EB8" s="270">
        <v>639</v>
      </c>
      <c r="EC8" s="270">
        <v>640</v>
      </c>
      <c r="ED8" s="270">
        <v>641</v>
      </c>
      <c r="EE8" s="270">
        <v>642</v>
      </c>
      <c r="EF8" s="270">
        <v>643</v>
      </c>
      <c r="EG8" s="270">
        <v>644</v>
      </c>
      <c r="EH8" s="270">
        <v>645</v>
      </c>
      <c r="EI8" s="270">
        <v>646</v>
      </c>
      <c r="EJ8" s="270">
        <v>647</v>
      </c>
      <c r="EK8" s="270">
        <v>648</v>
      </c>
      <c r="EL8" s="270">
        <v>649</v>
      </c>
      <c r="EM8" s="270">
        <v>650</v>
      </c>
      <c r="EN8" s="270">
        <v>651</v>
      </c>
      <c r="EO8" s="270">
        <v>652</v>
      </c>
      <c r="EP8" s="270">
        <v>653</v>
      </c>
      <c r="EQ8" s="270">
        <v>654</v>
      </c>
      <c r="ER8" s="270">
        <v>655</v>
      </c>
      <c r="ES8" s="270">
        <v>656</v>
      </c>
      <c r="ET8" s="270">
        <v>657</v>
      </c>
      <c r="EU8" s="270">
        <v>658</v>
      </c>
      <c r="EV8" s="270">
        <v>659</v>
      </c>
      <c r="EW8" s="270">
        <v>660</v>
      </c>
      <c r="EX8" s="270">
        <v>661</v>
      </c>
      <c r="EY8" s="270">
        <v>662</v>
      </c>
      <c r="EZ8" s="270">
        <v>663</v>
      </c>
      <c r="FA8" s="270">
        <v>664</v>
      </c>
      <c r="FB8" s="270">
        <v>665</v>
      </c>
      <c r="FC8" s="270">
        <v>666</v>
      </c>
      <c r="FD8" s="270">
        <v>667</v>
      </c>
      <c r="FE8" s="270">
        <v>668</v>
      </c>
      <c r="FF8" s="270">
        <v>669</v>
      </c>
      <c r="FG8" s="270">
        <v>670</v>
      </c>
      <c r="FH8" s="270">
        <v>671</v>
      </c>
      <c r="FI8" s="270">
        <v>672</v>
      </c>
      <c r="FJ8" s="270">
        <v>673</v>
      </c>
      <c r="FK8" s="270">
        <v>674</v>
      </c>
      <c r="FL8" s="270">
        <v>675</v>
      </c>
      <c r="FM8" s="270">
        <v>676</v>
      </c>
      <c r="FN8" s="270">
        <v>677</v>
      </c>
      <c r="FO8" s="270">
        <v>678</v>
      </c>
      <c r="FP8" s="270">
        <v>679</v>
      </c>
      <c r="FQ8" s="270">
        <v>680</v>
      </c>
      <c r="FR8" s="270">
        <v>681</v>
      </c>
      <c r="FS8" s="270">
        <v>682</v>
      </c>
      <c r="FT8" s="270">
        <v>683</v>
      </c>
      <c r="FU8" s="270">
        <v>684</v>
      </c>
      <c r="FV8" s="270">
        <v>685</v>
      </c>
      <c r="FW8" s="270">
        <v>686</v>
      </c>
      <c r="FX8" s="270">
        <v>687</v>
      </c>
      <c r="FY8" s="270">
        <v>688</v>
      </c>
      <c r="FZ8" s="270">
        <v>689</v>
      </c>
      <c r="GA8" s="270">
        <v>690</v>
      </c>
      <c r="GB8" s="270">
        <v>691</v>
      </c>
      <c r="GC8" s="270">
        <v>692</v>
      </c>
      <c r="GD8" s="270">
        <v>693</v>
      </c>
      <c r="GE8" s="270">
        <v>694</v>
      </c>
      <c r="GF8" s="270">
        <v>695</v>
      </c>
      <c r="GG8" s="270">
        <v>696</v>
      </c>
      <c r="GH8" s="270">
        <v>697</v>
      </c>
      <c r="GI8" s="270">
        <v>698</v>
      </c>
      <c r="GJ8" s="270">
        <v>699</v>
      </c>
      <c r="GK8" s="270">
        <v>700</v>
      </c>
      <c r="GL8" s="270">
        <v>701</v>
      </c>
      <c r="GM8" s="270">
        <v>702</v>
      </c>
      <c r="GN8" s="270">
        <v>703</v>
      </c>
      <c r="GO8" s="270">
        <v>704</v>
      </c>
      <c r="GP8" s="270">
        <v>705</v>
      </c>
      <c r="GQ8" s="270">
        <v>706</v>
      </c>
      <c r="GR8" s="270">
        <v>707</v>
      </c>
      <c r="GS8" s="270">
        <v>708</v>
      </c>
      <c r="GT8" s="270">
        <v>709</v>
      </c>
      <c r="GU8" s="270">
        <v>710</v>
      </c>
      <c r="GV8" s="270">
        <v>711</v>
      </c>
      <c r="GW8" s="270">
        <v>712</v>
      </c>
      <c r="GX8" s="270">
        <v>713</v>
      </c>
      <c r="GY8" s="270">
        <v>714</v>
      </c>
      <c r="GZ8" s="270">
        <v>715</v>
      </c>
      <c r="HA8" s="270">
        <v>716</v>
      </c>
      <c r="HB8" s="270">
        <v>717</v>
      </c>
      <c r="HC8" s="270">
        <v>718</v>
      </c>
      <c r="HD8" s="270">
        <v>719</v>
      </c>
      <c r="HE8" s="270">
        <v>720</v>
      </c>
      <c r="HF8" s="270">
        <v>721</v>
      </c>
      <c r="HG8" s="270">
        <v>722</v>
      </c>
      <c r="HH8" s="270">
        <v>723</v>
      </c>
      <c r="HI8" s="270">
        <v>724</v>
      </c>
      <c r="HJ8" s="270">
        <v>725</v>
      </c>
      <c r="HK8" s="270">
        <v>726</v>
      </c>
      <c r="HL8" s="270">
        <v>727</v>
      </c>
      <c r="HM8" s="270">
        <v>728</v>
      </c>
      <c r="HN8" s="270">
        <v>729</v>
      </c>
      <c r="HO8" s="270">
        <v>730</v>
      </c>
      <c r="HP8" s="270">
        <v>731</v>
      </c>
      <c r="HQ8" s="270">
        <v>732</v>
      </c>
      <c r="HR8" s="270">
        <v>733</v>
      </c>
      <c r="HS8" s="270">
        <v>734</v>
      </c>
      <c r="HT8" s="270">
        <v>735</v>
      </c>
      <c r="HU8" s="270">
        <v>736</v>
      </c>
      <c r="HV8" s="270">
        <v>737</v>
      </c>
      <c r="HW8" s="270">
        <v>738</v>
      </c>
      <c r="HX8" s="270">
        <v>739</v>
      </c>
      <c r="HY8" s="270">
        <v>740</v>
      </c>
      <c r="HZ8" s="270">
        <v>741</v>
      </c>
      <c r="IA8" s="270">
        <v>742</v>
      </c>
      <c r="IB8" s="270">
        <v>743</v>
      </c>
      <c r="IC8" s="270">
        <v>744</v>
      </c>
      <c r="ID8" s="270">
        <v>745</v>
      </c>
      <c r="IE8" s="270">
        <v>746</v>
      </c>
      <c r="IF8" s="270">
        <v>747</v>
      </c>
      <c r="IG8" s="270">
        <v>748</v>
      </c>
      <c r="IH8" s="270">
        <v>749</v>
      </c>
      <c r="II8" s="270">
        <v>750</v>
      </c>
      <c r="IJ8" s="270">
        <v>751</v>
      </c>
      <c r="IK8" s="270">
        <v>752</v>
      </c>
      <c r="IL8" s="270">
        <v>753</v>
      </c>
      <c r="IM8" s="270">
        <v>754</v>
      </c>
      <c r="IN8" s="270">
        <v>755</v>
      </c>
      <c r="IO8" s="270">
        <v>756</v>
      </c>
      <c r="IP8" s="270">
        <v>757</v>
      </c>
      <c r="IQ8" s="270">
        <v>758</v>
      </c>
      <c r="IR8" s="270">
        <v>759</v>
      </c>
      <c r="IS8" s="270">
        <v>760</v>
      </c>
      <c r="IT8" s="270">
        <v>761</v>
      </c>
      <c r="IU8" s="270">
        <v>762</v>
      </c>
    </row>
    <row r="9" spans="1:255" s="289" customFormat="1" ht="99.75" x14ac:dyDescent="0.15">
      <c r="B9" s="289" t="s">
        <v>1868</v>
      </c>
      <c r="C9" s="289" t="s">
        <v>1869</v>
      </c>
      <c r="D9" s="289" t="s">
        <v>1870</v>
      </c>
      <c r="E9" s="289" t="s">
        <v>1871</v>
      </c>
      <c r="F9" s="289" t="s">
        <v>1872</v>
      </c>
      <c r="G9" s="289" t="s">
        <v>1873</v>
      </c>
      <c r="H9" s="289" t="s">
        <v>1874</v>
      </c>
      <c r="I9" s="289" t="s">
        <v>1875</v>
      </c>
      <c r="J9" s="289" t="s">
        <v>1876</v>
      </c>
      <c r="K9" s="289" t="s">
        <v>1877</v>
      </c>
      <c r="L9" s="289" t="s">
        <v>1878</v>
      </c>
      <c r="M9" s="289" t="s">
        <v>1879</v>
      </c>
      <c r="N9" s="289" t="s">
        <v>1880</v>
      </c>
      <c r="O9" s="289" t="s">
        <v>1881</v>
      </c>
      <c r="P9" s="289" t="s">
        <v>1882</v>
      </c>
      <c r="Q9" s="289" t="s">
        <v>1883</v>
      </c>
      <c r="R9" s="289" t="s">
        <v>1884</v>
      </c>
      <c r="S9" s="289" t="s">
        <v>1885</v>
      </c>
      <c r="T9" s="289" t="s">
        <v>1886</v>
      </c>
      <c r="U9" s="289" t="s">
        <v>1887</v>
      </c>
      <c r="V9" s="289" t="s">
        <v>1888</v>
      </c>
      <c r="W9" s="289" t="s">
        <v>1889</v>
      </c>
      <c r="X9" s="289" t="s">
        <v>1890</v>
      </c>
      <c r="Y9" s="289" t="s">
        <v>1891</v>
      </c>
      <c r="Z9" s="289" t="s">
        <v>1892</v>
      </c>
      <c r="AA9" s="289" t="s">
        <v>1893</v>
      </c>
      <c r="AB9" s="289" t="s">
        <v>1894</v>
      </c>
      <c r="AC9" s="289" t="s">
        <v>1895</v>
      </c>
      <c r="AD9" s="289" t="s">
        <v>1896</v>
      </c>
      <c r="AE9" s="289" t="s">
        <v>1897</v>
      </c>
      <c r="AF9" s="289" t="s">
        <v>1898</v>
      </c>
      <c r="AG9" s="289" t="s">
        <v>1899</v>
      </c>
      <c r="AH9" s="289" t="s">
        <v>1900</v>
      </c>
      <c r="AI9" s="289" t="s">
        <v>1901</v>
      </c>
      <c r="AJ9" s="289" t="s">
        <v>1902</v>
      </c>
      <c r="AK9" s="289" t="s">
        <v>1903</v>
      </c>
      <c r="AL9" s="289" t="s">
        <v>1904</v>
      </c>
      <c r="AM9" s="289" t="s">
        <v>1905</v>
      </c>
      <c r="AN9" s="289" t="s">
        <v>1906</v>
      </c>
      <c r="AO9" s="289" t="s">
        <v>1907</v>
      </c>
      <c r="AP9" s="289" t="s">
        <v>1908</v>
      </c>
      <c r="AQ9" s="289" t="s">
        <v>1909</v>
      </c>
      <c r="AR9" s="289" t="s">
        <v>1910</v>
      </c>
      <c r="AS9" s="289" t="s">
        <v>1911</v>
      </c>
      <c r="AT9" s="289" t="s">
        <v>1912</v>
      </c>
      <c r="AU9" s="289" t="s">
        <v>1913</v>
      </c>
      <c r="AV9" s="289" t="s">
        <v>1914</v>
      </c>
      <c r="AW9" s="289" t="s">
        <v>1915</v>
      </c>
      <c r="AX9" s="289" t="s">
        <v>1916</v>
      </c>
      <c r="AY9" s="289" t="s">
        <v>1917</v>
      </c>
      <c r="AZ9" s="289" t="s">
        <v>1918</v>
      </c>
      <c r="BA9" s="289" t="s">
        <v>1919</v>
      </c>
      <c r="BB9" s="289" t="s">
        <v>1920</v>
      </c>
      <c r="BC9" s="289" t="s">
        <v>1921</v>
      </c>
      <c r="BD9" s="289" t="s">
        <v>1922</v>
      </c>
      <c r="BE9" s="289" t="s">
        <v>1923</v>
      </c>
      <c r="BF9" s="289" t="s">
        <v>1924</v>
      </c>
      <c r="BG9" s="289" t="s">
        <v>1925</v>
      </c>
      <c r="BH9" s="289" t="s">
        <v>1926</v>
      </c>
      <c r="BI9" s="289" t="s">
        <v>1927</v>
      </c>
      <c r="BJ9" s="289" t="s">
        <v>1928</v>
      </c>
      <c r="BK9" s="289" t="s">
        <v>1929</v>
      </c>
      <c r="BL9" s="289" t="s">
        <v>1930</v>
      </c>
      <c r="BM9" s="289" t="s">
        <v>1931</v>
      </c>
      <c r="BN9" s="289" t="s">
        <v>1932</v>
      </c>
      <c r="BO9" s="289" t="s">
        <v>1933</v>
      </c>
      <c r="BP9" s="289" t="s">
        <v>1934</v>
      </c>
      <c r="BQ9" s="289" t="s">
        <v>1935</v>
      </c>
      <c r="BR9" s="289" t="s">
        <v>1936</v>
      </c>
      <c r="BS9" s="289" t="s">
        <v>1937</v>
      </c>
      <c r="BT9" s="289" t="s">
        <v>1938</v>
      </c>
      <c r="BU9" s="289" t="s">
        <v>1939</v>
      </c>
      <c r="BV9" s="289" t="s">
        <v>1940</v>
      </c>
      <c r="BW9" s="289" t="s">
        <v>1941</v>
      </c>
      <c r="BX9" s="289" t="s">
        <v>1942</v>
      </c>
      <c r="BY9" s="289" t="s">
        <v>1943</v>
      </c>
      <c r="BZ9" s="289" t="s">
        <v>1944</v>
      </c>
      <c r="CA9" s="289" t="s">
        <v>1945</v>
      </c>
      <c r="CB9" s="289" t="s">
        <v>1946</v>
      </c>
      <c r="CC9" s="289" t="s">
        <v>1947</v>
      </c>
      <c r="CD9" s="289" t="s">
        <v>1948</v>
      </c>
      <c r="CE9" s="289" t="s">
        <v>1949</v>
      </c>
      <c r="CF9" s="289" t="s">
        <v>1950</v>
      </c>
      <c r="CG9" s="289" t="s">
        <v>1951</v>
      </c>
      <c r="CH9" s="289" t="s">
        <v>1952</v>
      </c>
      <c r="CI9" s="289" t="s">
        <v>1953</v>
      </c>
      <c r="CJ9" s="289" t="s">
        <v>1954</v>
      </c>
      <c r="CK9" s="289" t="s">
        <v>1955</v>
      </c>
      <c r="CL9" s="289" t="s">
        <v>1956</v>
      </c>
      <c r="CM9" s="289" t="s">
        <v>1957</v>
      </c>
      <c r="CN9" s="289" t="s">
        <v>1958</v>
      </c>
      <c r="CO9" s="289" t="s">
        <v>1959</v>
      </c>
      <c r="CP9" s="289" t="s">
        <v>1960</v>
      </c>
      <c r="CQ9" s="289" t="s">
        <v>1961</v>
      </c>
      <c r="CR9" s="289" t="s">
        <v>1962</v>
      </c>
      <c r="CS9" s="289" t="s">
        <v>1963</v>
      </c>
      <c r="CT9" s="289" t="s">
        <v>1964</v>
      </c>
      <c r="CU9" s="289" t="s">
        <v>1965</v>
      </c>
      <c r="CV9" s="289" t="s">
        <v>1966</v>
      </c>
      <c r="CW9" s="289" t="s">
        <v>1967</v>
      </c>
      <c r="CX9" s="289" t="s">
        <v>1968</v>
      </c>
      <c r="CY9" s="289" t="s">
        <v>1969</v>
      </c>
      <c r="CZ9" s="289" t="s">
        <v>1970</v>
      </c>
      <c r="DA9" s="289" t="s">
        <v>1971</v>
      </c>
      <c r="DB9" s="289" t="s">
        <v>1972</v>
      </c>
      <c r="DC9" s="289" t="s">
        <v>1973</v>
      </c>
      <c r="DD9" s="289" t="s">
        <v>1974</v>
      </c>
      <c r="DE9" s="289" t="s">
        <v>1975</v>
      </c>
      <c r="DF9" s="289" t="s">
        <v>1976</v>
      </c>
      <c r="DG9" s="289" t="s">
        <v>1977</v>
      </c>
      <c r="DH9" s="289" t="s">
        <v>1978</v>
      </c>
      <c r="DI9" s="289" t="s">
        <v>1979</v>
      </c>
      <c r="DJ9" s="289" t="s">
        <v>1980</v>
      </c>
      <c r="DK9" s="289" t="s">
        <v>1981</v>
      </c>
      <c r="DL9" s="289" t="s">
        <v>1982</v>
      </c>
      <c r="DM9" s="289" t="s">
        <v>1983</v>
      </c>
      <c r="DN9" s="289" t="s">
        <v>1984</v>
      </c>
      <c r="DO9" s="289" t="s">
        <v>1985</v>
      </c>
      <c r="DP9" s="289" t="s">
        <v>1986</v>
      </c>
      <c r="DQ9" s="289" t="s">
        <v>1987</v>
      </c>
      <c r="DR9" s="289" t="s">
        <v>1988</v>
      </c>
      <c r="DS9" s="289" t="s">
        <v>1989</v>
      </c>
      <c r="DT9" s="289" t="s">
        <v>1990</v>
      </c>
      <c r="DU9" s="289" t="s">
        <v>1991</v>
      </c>
      <c r="DV9" s="289" t="s">
        <v>1992</v>
      </c>
      <c r="DW9" s="289" t="s">
        <v>1993</v>
      </c>
      <c r="DX9" s="289" t="s">
        <v>1994</v>
      </c>
      <c r="DY9" s="289" t="s">
        <v>1995</v>
      </c>
      <c r="DZ9" s="289" t="s">
        <v>1996</v>
      </c>
      <c r="EA9" s="289" t="s">
        <v>1997</v>
      </c>
      <c r="EB9" s="289" t="s">
        <v>1998</v>
      </c>
      <c r="EC9" s="289" t="s">
        <v>1999</v>
      </c>
      <c r="ED9" s="289" t="s">
        <v>2000</v>
      </c>
      <c r="EE9" s="289" t="s">
        <v>2001</v>
      </c>
      <c r="EF9" s="289" t="s">
        <v>2002</v>
      </c>
      <c r="EG9" s="289" t="s">
        <v>2003</v>
      </c>
      <c r="EH9" s="289" t="s">
        <v>2004</v>
      </c>
      <c r="EI9" s="289" t="s">
        <v>2005</v>
      </c>
      <c r="EJ9" s="289" t="s">
        <v>2006</v>
      </c>
      <c r="EK9" s="289" t="s">
        <v>2007</v>
      </c>
      <c r="EL9" s="289" t="s">
        <v>2008</v>
      </c>
      <c r="EM9" s="289" t="s">
        <v>2009</v>
      </c>
      <c r="EN9" s="289" t="s">
        <v>2010</v>
      </c>
      <c r="EO9" s="289" t="s">
        <v>2011</v>
      </c>
      <c r="EP9" s="289" t="s">
        <v>2012</v>
      </c>
      <c r="EQ9" s="289" t="s">
        <v>2013</v>
      </c>
      <c r="ER9" s="289" t="s">
        <v>2014</v>
      </c>
      <c r="ES9" s="289" t="s">
        <v>2015</v>
      </c>
      <c r="ET9" s="289" t="s">
        <v>2016</v>
      </c>
      <c r="EU9" s="289" t="s">
        <v>2017</v>
      </c>
      <c r="EV9" s="289" t="s">
        <v>2018</v>
      </c>
      <c r="EW9" s="289" t="s">
        <v>2019</v>
      </c>
      <c r="EX9" s="289" t="s">
        <v>2020</v>
      </c>
      <c r="EY9" s="289" t="s">
        <v>2021</v>
      </c>
      <c r="EZ9" s="289" t="s">
        <v>2022</v>
      </c>
      <c r="FA9" s="289" t="s">
        <v>2023</v>
      </c>
      <c r="FB9" s="289" t="s">
        <v>2024</v>
      </c>
      <c r="FC9" s="289" t="s">
        <v>2025</v>
      </c>
      <c r="FD9" s="289" t="s">
        <v>2026</v>
      </c>
      <c r="FE9" s="289" t="s">
        <v>2027</v>
      </c>
      <c r="FF9" s="289" t="s">
        <v>2028</v>
      </c>
      <c r="FG9" s="289" t="s">
        <v>2029</v>
      </c>
      <c r="FH9" s="289" t="s">
        <v>2030</v>
      </c>
      <c r="FI9" s="289" t="s">
        <v>2031</v>
      </c>
      <c r="FJ9" s="289" t="s">
        <v>2032</v>
      </c>
      <c r="FK9" s="289" t="s">
        <v>2033</v>
      </c>
      <c r="FL9" s="289" t="s">
        <v>2034</v>
      </c>
      <c r="FM9" s="289" t="s">
        <v>2035</v>
      </c>
      <c r="FN9" s="289" t="s">
        <v>2036</v>
      </c>
      <c r="FO9" s="289" t="s">
        <v>2037</v>
      </c>
      <c r="FP9" s="289" t="s">
        <v>2038</v>
      </c>
      <c r="FQ9" s="289" t="s">
        <v>2039</v>
      </c>
      <c r="FR9" s="289" t="s">
        <v>2040</v>
      </c>
      <c r="FS9" s="289" t="s">
        <v>2041</v>
      </c>
      <c r="FT9" s="289" t="s">
        <v>2042</v>
      </c>
      <c r="FU9" s="289" t="s">
        <v>2043</v>
      </c>
      <c r="FV9" s="289" t="s">
        <v>2044</v>
      </c>
      <c r="FW9" s="289" t="s">
        <v>2045</v>
      </c>
      <c r="FX9" s="289" t="s">
        <v>2046</v>
      </c>
      <c r="FY9" s="289" t="s">
        <v>2047</v>
      </c>
      <c r="FZ9" s="289" t="s">
        <v>2048</v>
      </c>
      <c r="GA9" s="289" t="s">
        <v>2049</v>
      </c>
      <c r="GB9" s="289" t="s">
        <v>2050</v>
      </c>
      <c r="GC9" s="289" t="s">
        <v>2051</v>
      </c>
      <c r="GD9" s="289" t="s">
        <v>2052</v>
      </c>
      <c r="GE9" s="289" t="s">
        <v>2053</v>
      </c>
      <c r="GF9" s="289" t="s">
        <v>2054</v>
      </c>
      <c r="GG9" s="289" t="s">
        <v>2055</v>
      </c>
      <c r="GH9" s="289" t="s">
        <v>2056</v>
      </c>
      <c r="GI9" s="289" t="s">
        <v>2057</v>
      </c>
      <c r="GJ9" s="289" t="s">
        <v>2058</v>
      </c>
      <c r="GK9" s="289" t="s">
        <v>2059</v>
      </c>
      <c r="GL9" s="289" t="s">
        <v>2060</v>
      </c>
      <c r="GM9" s="289" t="s">
        <v>2061</v>
      </c>
      <c r="GN9" s="289" t="s">
        <v>2062</v>
      </c>
      <c r="GO9" s="289" t="s">
        <v>2063</v>
      </c>
      <c r="GP9" s="289" t="s">
        <v>2064</v>
      </c>
      <c r="GQ9" s="289" t="s">
        <v>2065</v>
      </c>
      <c r="GR9" s="289" t="s">
        <v>2066</v>
      </c>
    </row>
  </sheetData>
  <sheetProtection sheet="1" objects="1" scenarios="1"/>
  <phoneticPr fontId="5"/>
  <printOptions gridLinesSet="0"/>
  <pageMargins left="0.75" right="0.75" top="1" bottom="1" header="0.5" footer="0.5"/>
  <pageSetup paperSize="9" orientation="portrait" r:id="rId1"/>
  <headerFooter alignWithMargins="0">
    <oddHeader>&amp;A</oddHeader>
    <oddFooter>- &amp;P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21707-BF41-4A3C-AEE1-910AA9418A2D}">
  <sheetPr>
    <tabColor theme="5" tint="0.39997558519241921"/>
  </sheetPr>
  <dimension ref="A1:IU8"/>
  <sheetViews>
    <sheetView zoomScale="120" zoomScaleNormal="120" workbookViewId="0">
      <pane xSplit="1" ySplit="2" topLeftCell="IG3" activePane="bottomRight" state="frozen"/>
      <selection activeCell="T27" sqref="T27"/>
      <selection pane="topRight" activeCell="T27" sqref="T27"/>
      <selection pane="bottomLeft" activeCell="T27" sqref="T27"/>
      <selection pane="bottomRight" activeCell="IP5" sqref="IP5"/>
    </sheetView>
  </sheetViews>
  <sheetFormatPr defaultColWidth="9" defaultRowHeight="14.25" x14ac:dyDescent="0.15"/>
  <cols>
    <col min="1" max="5" width="9" style="270"/>
    <col min="6" max="255" width="10.625" style="270" customWidth="1"/>
    <col min="256" max="16384" width="9" style="270"/>
  </cols>
  <sheetData>
    <row r="1" spans="1:255" x14ac:dyDescent="0.15">
      <c r="B1" s="270">
        <v>1</v>
      </c>
      <c r="C1" s="270">
        <v>2</v>
      </c>
      <c r="D1" s="270">
        <v>3</v>
      </c>
      <c r="E1" s="270">
        <v>4</v>
      </c>
      <c r="F1" s="270">
        <v>5</v>
      </c>
      <c r="G1" s="292">
        <v>6</v>
      </c>
      <c r="H1" s="272">
        <v>7</v>
      </c>
      <c r="I1" s="272">
        <v>8</v>
      </c>
      <c r="J1" s="272">
        <v>9</v>
      </c>
      <c r="K1" s="272">
        <v>10</v>
      </c>
      <c r="L1" s="272">
        <v>11</v>
      </c>
      <c r="M1" s="272">
        <v>12</v>
      </c>
      <c r="N1" s="272">
        <v>13</v>
      </c>
      <c r="O1" s="272">
        <v>14</v>
      </c>
      <c r="P1" s="272">
        <v>15</v>
      </c>
      <c r="Q1" s="292">
        <v>16</v>
      </c>
      <c r="R1" s="272">
        <v>17</v>
      </c>
      <c r="S1" s="272">
        <v>18</v>
      </c>
      <c r="T1" s="272">
        <v>19</v>
      </c>
      <c r="U1" s="272">
        <v>20</v>
      </c>
      <c r="V1" s="272">
        <v>21</v>
      </c>
      <c r="W1" s="272">
        <v>22</v>
      </c>
      <c r="X1" s="272">
        <v>23</v>
      </c>
      <c r="Y1" s="272">
        <v>24</v>
      </c>
      <c r="Z1" s="272">
        <v>25</v>
      </c>
      <c r="AA1" s="272">
        <v>26</v>
      </c>
      <c r="AB1" s="272">
        <v>27</v>
      </c>
      <c r="AC1" s="272">
        <v>28</v>
      </c>
      <c r="AD1" s="272">
        <v>29</v>
      </c>
      <c r="AE1" s="272">
        <v>30</v>
      </c>
      <c r="AF1" s="272">
        <v>31</v>
      </c>
      <c r="AG1" s="272">
        <v>32</v>
      </c>
      <c r="AH1" s="272">
        <v>33</v>
      </c>
      <c r="AI1" s="272">
        <v>34</v>
      </c>
      <c r="AJ1" s="272">
        <v>35</v>
      </c>
      <c r="AK1" s="292">
        <v>36</v>
      </c>
      <c r="AL1" s="272">
        <v>37</v>
      </c>
      <c r="AM1" s="272">
        <v>38</v>
      </c>
      <c r="AN1" s="272">
        <v>39</v>
      </c>
      <c r="AO1" s="272">
        <v>40</v>
      </c>
      <c r="AP1" s="272">
        <v>41</v>
      </c>
      <c r="AQ1" s="272">
        <v>42</v>
      </c>
      <c r="AR1" s="272">
        <v>43</v>
      </c>
      <c r="AS1" s="272">
        <v>44</v>
      </c>
      <c r="AT1" s="272">
        <v>45</v>
      </c>
      <c r="AU1" s="272">
        <v>46</v>
      </c>
      <c r="AV1" s="272">
        <v>47</v>
      </c>
      <c r="AW1" s="272">
        <v>48</v>
      </c>
      <c r="AX1" s="272">
        <v>49</v>
      </c>
      <c r="AY1" s="272">
        <v>50</v>
      </c>
      <c r="AZ1" s="272">
        <v>51</v>
      </c>
      <c r="BA1" s="272">
        <v>52</v>
      </c>
      <c r="BB1" s="272">
        <v>53</v>
      </c>
      <c r="BC1" s="272">
        <v>54</v>
      </c>
      <c r="BD1" s="272">
        <v>55</v>
      </c>
      <c r="BE1" s="292">
        <v>56</v>
      </c>
      <c r="BF1" s="272">
        <v>57</v>
      </c>
      <c r="BG1" s="272">
        <v>58</v>
      </c>
      <c r="BH1" s="272">
        <v>59</v>
      </c>
      <c r="BI1" s="272">
        <v>60</v>
      </c>
      <c r="BJ1" s="272">
        <v>61</v>
      </c>
      <c r="BK1" s="272">
        <v>62</v>
      </c>
      <c r="BL1" s="272">
        <v>63</v>
      </c>
      <c r="BM1" s="272">
        <v>64</v>
      </c>
      <c r="BN1" s="272">
        <v>65</v>
      </c>
      <c r="BO1" s="272">
        <v>66</v>
      </c>
      <c r="BP1" s="272">
        <v>67</v>
      </c>
      <c r="BQ1" s="272">
        <v>68</v>
      </c>
      <c r="BR1" s="272">
        <v>69</v>
      </c>
      <c r="BS1" s="272">
        <v>70</v>
      </c>
      <c r="BT1" s="272">
        <v>71</v>
      </c>
      <c r="BU1" s="272">
        <v>72</v>
      </c>
      <c r="BV1" s="272">
        <v>73</v>
      </c>
      <c r="BW1" s="272">
        <v>74</v>
      </c>
      <c r="BX1" s="272">
        <v>75</v>
      </c>
      <c r="BY1" s="292">
        <v>76</v>
      </c>
      <c r="BZ1" s="272">
        <v>77</v>
      </c>
      <c r="CA1" s="272">
        <v>78</v>
      </c>
      <c r="CB1" s="272">
        <v>79</v>
      </c>
      <c r="CC1" s="272">
        <v>80</v>
      </c>
      <c r="CD1" s="272">
        <v>81</v>
      </c>
      <c r="CE1" s="272">
        <v>82</v>
      </c>
      <c r="CF1" s="272">
        <v>83</v>
      </c>
      <c r="CG1" s="272">
        <v>84</v>
      </c>
      <c r="CH1" s="272">
        <v>85</v>
      </c>
      <c r="CI1" s="272">
        <v>86</v>
      </c>
      <c r="CJ1" s="272">
        <v>87</v>
      </c>
      <c r="CK1" s="272">
        <v>88</v>
      </c>
      <c r="CL1" s="272">
        <v>89</v>
      </c>
      <c r="CM1" s="272">
        <v>90</v>
      </c>
      <c r="CN1" s="272">
        <v>91</v>
      </c>
      <c r="CO1" s="272">
        <v>92</v>
      </c>
      <c r="CP1" s="272">
        <v>93</v>
      </c>
      <c r="CQ1" s="272">
        <v>94</v>
      </c>
      <c r="CR1" s="272">
        <v>95</v>
      </c>
      <c r="CS1" s="292">
        <v>96</v>
      </c>
      <c r="CT1" s="272">
        <v>97</v>
      </c>
      <c r="CU1" s="272">
        <v>98</v>
      </c>
      <c r="CV1" s="272">
        <v>99</v>
      </c>
      <c r="CW1" s="272">
        <v>100</v>
      </c>
      <c r="CX1" s="272">
        <v>101</v>
      </c>
      <c r="CY1" s="272">
        <v>102</v>
      </c>
      <c r="CZ1" s="272">
        <v>103</v>
      </c>
      <c r="DA1" s="272">
        <v>104</v>
      </c>
      <c r="DB1" s="272">
        <v>105</v>
      </c>
      <c r="DC1" s="272">
        <v>106</v>
      </c>
      <c r="DD1" s="272">
        <v>107</v>
      </c>
      <c r="DE1" s="272">
        <v>108</v>
      </c>
      <c r="DF1" s="272">
        <v>109</v>
      </c>
      <c r="DG1" s="272">
        <v>110</v>
      </c>
      <c r="DH1" s="272">
        <v>111</v>
      </c>
      <c r="DI1" s="272">
        <v>112</v>
      </c>
      <c r="DJ1" s="272">
        <v>113</v>
      </c>
      <c r="DK1" s="272">
        <v>114</v>
      </c>
      <c r="DL1" s="272">
        <v>115</v>
      </c>
      <c r="DM1" s="292">
        <v>116</v>
      </c>
      <c r="DN1" s="272">
        <v>117</v>
      </c>
      <c r="DO1" s="272">
        <v>118</v>
      </c>
      <c r="DP1" s="272">
        <v>119</v>
      </c>
      <c r="DQ1" s="272">
        <v>120</v>
      </c>
      <c r="DR1" s="272">
        <v>121</v>
      </c>
      <c r="DS1" s="272">
        <v>122</v>
      </c>
      <c r="DT1" s="272">
        <v>123</v>
      </c>
      <c r="DU1" s="272">
        <v>124</v>
      </c>
      <c r="DV1" s="272">
        <v>125</v>
      </c>
      <c r="DW1" s="272">
        <v>126</v>
      </c>
      <c r="DX1" s="272">
        <v>127</v>
      </c>
      <c r="DY1" s="272">
        <v>128</v>
      </c>
      <c r="DZ1" s="272">
        <v>129</v>
      </c>
      <c r="EA1" s="272">
        <v>130</v>
      </c>
      <c r="EB1" s="272">
        <v>131</v>
      </c>
      <c r="EC1" s="272">
        <v>132</v>
      </c>
      <c r="ED1" s="272">
        <v>133</v>
      </c>
      <c r="EE1" s="272">
        <v>134</v>
      </c>
      <c r="EF1" s="272">
        <v>135</v>
      </c>
      <c r="EG1" s="292">
        <v>136</v>
      </c>
      <c r="EH1" s="272">
        <v>137</v>
      </c>
      <c r="EI1" s="272">
        <v>138</v>
      </c>
      <c r="EJ1" s="272">
        <v>139</v>
      </c>
      <c r="EK1" s="272">
        <v>140</v>
      </c>
      <c r="EL1" s="272">
        <v>141</v>
      </c>
      <c r="EM1" s="272">
        <v>142</v>
      </c>
      <c r="EN1" s="272">
        <v>143</v>
      </c>
      <c r="EO1" s="272">
        <v>144</v>
      </c>
      <c r="EP1" s="272">
        <v>145</v>
      </c>
      <c r="EQ1" s="272">
        <v>146</v>
      </c>
      <c r="ER1" s="272">
        <v>147</v>
      </c>
      <c r="ES1" s="272">
        <v>148</v>
      </c>
      <c r="ET1" s="272">
        <v>149</v>
      </c>
      <c r="EU1" s="272">
        <v>150</v>
      </c>
      <c r="EV1" s="272">
        <v>151</v>
      </c>
      <c r="EW1" s="272">
        <v>152</v>
      </c>
      <c r="EX1" s="272">
        <v>153</v>
      </c>
      <c r="EY1" s="272">
        <v>154</v>
      </c>
      <c r="EZ1" s="272">
        <v>155</v>
      </c>
      <c r="FA1" s="292">
        <v>156</v>
      </c>
      <c r="FB1" s="272">
        <v>157</v>
      </c>
      <c r="FC1" s="272">
        <v>158</v>
      </c>
      <c r="FD1" s="272">
        <v>159</v>
      </c>
      <c r="FE1" s="272">
        <v>160</v>
      </c>
      <c r="FF1" s="272">
        <v>161</v>
      </c>
      <c r="FG1" s="272">
        <v>162</v>
      </c>
      <c r="FH1" s="272">
        <v>163</v>
      </c>
      <c r="FI1" s="272">
        <v>164</v>
      </c>
      <c r="FJ1" s="272">
        <v>165</v>
      </c>
      <c r="FK1" s="272">
        <v>166</v>
      </c>
      <c r="FL1" s="272">
        <v>167</v>
      </c>
      <c r="FM1" s="272">
        <v>168</v>
      </c>
      <c r="FN1" s="272">
        <v>169</v>
      </c>
      <c r="FO1" s="272">
        <v>170</v>
      </c>
      <c r="FP1" s="272">
        <v>171</v>
      </c>
      <c r="FQ1" s="272">
        <v>172</v>
      </c>
      <c r="FR1" s="272">
        <v>173</v>
      </c>
      <c r="FS1" s="272">
        <v>174</v>
      </c>
      <c r="FT1" s="272">
        <v>175</v>
      </c>
      <c r="FU1" s="292">
        <v>176</v>
      </c>
      <c r="FV1" s="272">
        <v>177</v>
      </c>
      <c r="FW1" s="272">
        <v>178</v>
      </c>
      <c r="FX1" s="272">
        <v>179</v>
      </c>
      <c r="FY1" s="272">
        <v>180</v>
      </c>
      <c r="FZ1" s="272">
        <v>181</v>
      </c>
      <c r="GA1" s="272">
        <v>182</v>
      </c>
      <c r="GB1" s="272">
        <v>183</v>
      </c>
      <c r="GC1" s="272">
        <v>184</v>
      </c>
      <c r="GD1" s="272">
        <v>185</v>
      </c>
      <c r="GE1" s="272">
        <v>186</v>
      </c>
      <c r="GF1" s="272">
        <v>187</v>
      </c>
      <c r="GG1" s="272">
        <v>188</v>
      </c>
      <c r="GH1" s="272">
        <v>189</v>
      </c>
      <c r="GI1" s="272">
        <v>190</v>
      </c>
      <c r="GJ1" s="272">
        <v>191</v>
      </c>
      <c r="GK1" s="272">
        <v>192</v>
      </c>
      <c r="GL1" s="272">
        <v>193</v>
      </c>
      <c r="GM1" s="272">
        <v>194</v>
      </c>
      <c r="GN1" s="272">
        <v>195</v>
      </c>
      <c r="GO1" s="292">
        <v>196</v>
      </c>
      <c r="GP1" s="272">
        <v>197</v>
      </c>
      <c r="GQ1" s="272">
        <v>198</v>
      </c>
      <c r="GR1" s="272">
        <v>199</v>
      </c>
      <c r="GS1" s="272">
        <v>200</v>
      </c>
      <c r="GT1" s="272">
        <v>201</v>
      </c>
      <c r="GU1" s="272">
        <v>202</v>
      </c>
      <c r="GV1" s="272">
        <v>203</v>
      </c>
      <c r="GW1" s="272">
        <v>204</v>
      </c>
      <c r="GX1" s="272">
        <v>205</v>
      </c>
      <c r="GY1" s="291">
        <v>206</v>
      </c>
      <c r="GZ1" s="272">
        <v>207</v>
      </c>
      <c r="HA1" s="272">
        <v>208</v>
      </c>
      <c r="HB1" s="272">
        <v>209</v>
      </c>
      <c r="HC1" s="272">
        <v>210</v>
      </c>
      <c r="HD1" s="272">
        <v>211</v>
      </c>
      <c r="HE1" s="272">
        <v>212</v>
      </c>
      <c r="HF1" s="272">
        <v>213</v>
      </c>
      <c r="HG1" s="272">
        <v>214</v>
      </c>
      <c r="HH1" s="272">
        <v>215</v>
      </c>
      <c r="HI1" s="272">
        <v>216</v>
      </c>
      <c r="HJ1" s="272">
        <v>217</v>
      </c>
      <c r="HK1" s="272">
        <v>218</v>
      </c>
      <c r="HL1" s="272">
        <v>219</v>
      </c>
      <c r="HM1" s="272">
        <v>220</v>
      </c>
      <c r="HN1" s="272">
        <v>221</v>
      </c>
      <c r="HO1" s="272">
        <v>222</v>
      </c>
      <c r="HP1" s="272">
        <v>223</v>
      </c>
      <c r="HQ1" s="272">
        <v>224</v>
      </c>
      <c r="HR1" s="272">
        <v>225</v>
      </c>
      <c r="HS1" s="272">
        <v>226</v>
      </c>
      <c r="HT1" s="272">
        <v>227</v>
      </c>
      <c r="HU1" s="272">
        <v>228</v>
      </c>
      <c r="HV1" s="272">
        <v>229</v>
      </c>
      <c r="HW1" s="272">
        <v>230</v>
      </c>
      <c r="HX1" s="272">
        <v>231</v>
      </c>
      <c r="HY1" s="272">
        <v>232</v>
      </c>
      <c r="HZ1" s="272">
        <v>233</v>
      </c>
      <c r="IA1" s="272">
        <v>234</v>
      </c>
      <c r="IB1" s="272">
        <v>235</v>
      </c>
      <c r="IC1" s="272">
        <v>236</v>
      </c>
      <c r="ID1" s="272">
        <v>237</v>
      </c>
      <c r="IE1" s="272">
        <v>238</v>
      </c>
      <c r="IF1" s="272">
        <v>239</v>
      </c>
      <c r="IG1" s="272">
        <v>240</v>
      </c>
      <c r="IH1" s="272">
        <v>241</v>
      </c>
      <c r="II1" s="272">
        <v>242</v>
      </c>
      <c r="IJ1" s="272">
        <v>243</v>
      </c>
      <c r="IK1" s="272">
        <v>244</v>
      </c>
      <c r="IL1" s="272">
        <v>245</v>
      </c>
      <c r="IM1" s="272">
        <v>246</v>
      </c>
      <c r="IN1" s="272">
        <v>247</v>
      </c>
      <c r="IO1" s="272">
        <v>248</v>
      </c>
      <c r="IP1" s="272">
        <v>249</v>
      </c>
      <c r="IQ1" s="272">
        <v>250</v>
      </c>
      <c r="IR1" s="272">
        <v>251</v>
      </c>
      <c r="IS1" s="272">
        <v>252</v>
      </c>
      <c r="IT1" s="272">
        <v>253</v>
      </c>
      <c r="IU1" s="272">
        <v>254</v>
      </c>
    </row>
    <row r="2" spans="1:255" s="278" customFormat="1" ht="99.75" x14ac:dyDescent="0.15">
      <c r="A2" s="278" t="s">
        <v>511</v>
      </c>
      <c r="B2" s="283" t="s">
        <v>512</v>
      </c>
      <c r="C2" s="284" t="s">
        <v>513</v>
      </c>
      <c r="D2" s="284" t="s">
        <v>514</v>
      </c>
      <c r="E2" s="284" t="s">
        <v>671</v>
      </c>
      <c r="F2" s="284" t="s">
        <v>515</v>
      </c>
      <c r="G2" s="293" t="s">
        <v>880</v>
      </c>
      <c r="H2" s="293" t="s">
        <v>881</v>
      </c>
      <c r="I2" s="293" t="s">
        <v>882</v>
      </c>
      <c r="J2" s="293" t="s">
        <v>883</v>
      </c>
      <c r="K2" s="293" t="s">
        <v>884</v>
      </c>
      <c r="L2" s="293" t="s">
        <v>885</v>
      </c>
      <c r="M2" s="293" t="s">
        <v>886</v>
      </c>
      <c r="N2" s="293" t="s">
        <v>887</v>
      </c>
      <c r="O2" s="293" t="s">
        <v>888</v>
      </c>
      <c r="P2" s="293" t="s">
        <v>889</v>
      </c>
      <c r="Q2" s="408" t="s">
        <v>890</v>
      </c>
      <c r="R2" s="408" t="s">
        <v>891</v>
      </c>
      <c r="S2" s="408" t="s">
        <v>892</v>
      </c>
      <c r="T2" s="408" t="s">
        <v>893</v>
      </c>
      <c r="U2" s="408" t="s">
        <v>894</v>
      </c>
      <c r="V2" s="408" t="s">
        <v>895</v>
      </c>
      <c r="W2" s="408" t="s">
        <v>896</v>
      </c>
      <c r="X2" s="408" t="s">
        <v>897</v>
      </c>
      <c r="Y2" s="408" t="s">
        <v>898</v>
      </c>
      <c r="Z2" s="408" t="s">
        <v>899</v>
      </c>
      <c r="AA2" s="293" t="s">
        <v>900</v>
      </c>
      <c r="AB2" s="293" t="s">
        <v>901</v>
      </c>
      <c r="AC2" s="293" t="s">
        <v>902</v>
      </c>
      <c r="AD2" s="293" t="s">
        <v>903</v>
      </c>
      <c r="AE2" s="293" t="s">
        <v>904</v>
      </c>
      <c r="AF2" s="293" t="s">
        <v>905</v>
      </c>
      <c r="AG2" s="293" t="s">
        <v>906</v>
      </c>
      <c r="AH2" s="293" t="s">
        <v>907</v>
      </c>
      <c r="AI2" s="293" t="s">
        <v>908</v>
      </c>
      <c r="AJ2" s="293" t="s">
        <v>909</v>
      </c>
      <c r="AK2" s="408" t="s">
        <v>910</v>
      </c>
      <c r="AL2" s="408" t="s">
        <v>911</v>
      </c>
      <c r="AM2" s="408" t="s">
        <v>912</v>
      </c>
      <c r="AN2" s="408" t="s">
        <v>913</v>
      </c>
      <c r="AO2" s="408" t="s">
        <v>914</v>
      </c>
      <c r="AP2" s="408" t="s">
        <v>915</v>
      </c>
      <c r="AQ2" s="408" t="s">
        <v>916</v>
      </c>
      <c r="AR2" s="408" t="s">
        <v>917</v>
      </c>
      <c r="AS2" s="408" t="s">
        <v>918</v>
      </c>
      <c r="AT2" s="408" t="s">
        <v>919</v>
      </c>
      <c r="AU2" s="293" t="s">
        <v>920</v>
      </c>
      <c r="AV2" s="293" t="s">
        <v>921</v>
      </c>
      <c r="AW2" s="293" t="s">
        <v>922</v>
      </c>
      <c r="AX2" s="293" t="s">
        <v>923</v>
      </c>
      <c r="AY2" s="293" t="s">
        <v>924</v>
      </c>
      <c r="AZ2" s="293" t="s">
        <v>925</v>
      </c>
      <c r="BA2" s="293" t="s">
        <v>926</v>
      </c>
      <c r="BB2" s="293" t="s">
        <v>927</v>
      </c>
      <c r="BC2" s="293" t="s">
        <v>928</v>
      </c>
      <c r="BD2" s="293" t="s">
        <v>929</v>
      </c>
      <c r="BE2" s="408" t="s">
        <v>930</v>
      </c>
      <c r="BF2" s="408" t="s">
        <v>931</v>
      </c>
      <c r="BG2" s="408" t="s">
        <v>932</v>
      </c>
      <c r="BH2" s="408" t="s">
        <v>933</v>
      </c>
      <c r="BI2" s="408" t="s">
        <v>934</v>
      </c>
      <c r="BJ2" s="408" t="s">
        <v>935</v>
      </c>
      <c r="BK2" s="408" t="s">
        <v>936</v>
      </c>
      <c r="BL2" s="408" t="s">
        <v>937</v>
      </c>
      <c r="BM2" s="408" t="s">
        <v>938</v>
      </c>
      <c r="BN2" s="408" t="s">
        <v>939</v>
      </c>
      <c r="BO2" s="293" t="s">
        <v>2067</v>
      </c>
      <c r="BP2" s="293" t="s">
        <v>2068</v>
      </c>
      <c r="BQ2" s="293" t="s">
        <v>2069</v>
      </c>
      <c r="BR2" s="293" t="s">
        <v>2070</v>
      </c>
      <c r="BS2" s="293" t="s">
        <v>2071</v>
      </c>
      <c r="BT2" s="293" t="s">
        <v>2072</v>
      </c>
      <c r="BU2" s="293" t="s">
        <v>2073</v>
      </c>
      <c r="BV2" s="293" t="s">
        <v>2074</v>
      </c>
      <c r="BW2" s="293" t="s">
        <v>2075</v>
      </c>
      <c r="BX2" s="293" t="s">
        <v>2076</v>
      </c>
      <c r="BY2" s="408" t="s">
        <v>2077</v>
      </c>
      <c r="BZ2" s="408" t="s">
        <v>2078</v>
      </c>
      <c r="CA2" s="408" t="s">
        <v>2079</v>
      </c>
      <c r="CB2" s="408" t="s">
        <v>2080</v>
      </c>
      <c r="CC2" s="408" t="s">
        <v>2081</v>
      </c>
      <c r="CD2" s="408" t="s">
        <v>2082</v>
      </c>
      <c r="CE2" s="408" t="s">
        <v>2083</v>
      </c>
      <c r="CF2" s="408" t="s">
        <v>2084</v>
      </c>
      <c r="CG2" s="408" t="s">
        <v>2085</v>
      </c>
      <c r="CH2" s="408" t="s">
        <v>2086</v>
      </c>
      <c r="CI2" s="293" t="s">
        <v>2087</v>
      </c>
      <c r="CJ2" s="293" t="s">
        <v>2088</v>
      </c>
      <c r="CK2" s="293" t="s">
        <v>2089</v>
      </c>
      <c r="CL2" s="293" t="s">
        <v>2090</v>
      </c>
      <c r="CM2" s="293" t="s">
        <v>2091</v>
      </c>
      <c r="CN2" s="293" t="s">
        <v>2092</v>
      </c>
      <c r="CO2" s="293" t="s">
        <v>2093</v>
      </c>
      <c r="CP2" s="293" t="s">
        <v>2094</v>
      </c>
      <c r="CQ2" s="293" t="s">
        <v>2095</v>
      </c>
      <c r="CR2" s="293" t="s">
        <v>2096</v>
      </c>
      <c r="CS2" s="408" t="s">
        <v>2097</v>
      </c>
      <c r="CT2" s="408" t="s">
        <v>2098</v>
      </c>
      <c r="CU2" s="408" t="s">
        <v>2099</v>
      </c>
      <c r="CV2" s="408" t="s">
        <v>2100</v>
      </c>
      <c r="CW2" s="408" t="s">
        <v>2101</v>
      </c>
      <c r="CX2" s="408" t="s">
        <v>2102</v>
      </c>
      <c r="CY2" s="408" t="s">
        <v>2103</v>
      </c>
      <c r="CZ2" s="408" t="s">
        <v>2104</v>
      </c>
      <c r="DA2" s="408" t="s">
        <v>2105</v>
      </c>
      <c r="DB2" s="408" t="s">
        <v>2106</v>
      </c>
      <c r="DC2" s="293" t="s">
        <v>940</v>
      </c>
      <c r="DD2" s="293" t="s">
        <v>941</v>
      </c>
      <c r="DE2" s="293" t="s">
        <v>942</v>
      </c>
      <c r="DF2" s="293" t="s">
        <v>943</v>
      </c>
      <c r="DG2" s="293" t="s">
        <v>944</v>
      </c>
      <c r="DH2" s="293" t="s">
        <v>945</v>
      </c>
      <c r="DI2" s="293" t="s">
        <v>946</v>
      </c>
      <c r="DJ2" s="293" t="s">
        <v>947</v>
      </c>
      <c r="DK2" s="293" t="s">
        <v>948</v>
      </c>
      <c r="DL2" s="293" t="s">
        <v>949</v>
      </c>
      <c r="DM2" s="408" t="s">
        <v>950</v>
      </c>
      <c r="DN2" s="408" t="s">
        <v>951</v>
      </c>
      <c r="DO2" s="408" t="s">
        <v>952</v>
      </c>
      <c r="DP2" s="408" t="s">
        <v>953</v>
      </c>
      <c r="DQ2" s="408" t="s">
        <v>954</v>
      </c>
      <c r="DR2" s="408" t="s">
        <v>955</v>
      </c>
      <c r="DS2" s="408" t="s">
        <v>956</v>
      </c>
      <c r="DT2" s="408" t="s">
        <v>957</v>
      </c>
      <c r="DU2" s="408" t="s">
        <v>958</v>
      </c>
      <c r="DV2" s="408" t="s">
        <v>959</v>
      </c>
      <c r="DW2" s="293" t="s">
        <v>960</v>
      </c>
      <c r="DX2" s="293" t="s">
        <v>961</v>
      </c>
      <c r="DY2" s="293" t="s">
        <v>962</v>
      </c>
      <c r="DZ2" s="293" t="s">
        <v>963</v>
      </c>
      <c r="EA2" s="293" t="s">
        <v>964</v>
      </c>
      <c r="EB2" s="293" t="s">
        <v>965</v>
      </c>
      <c r="EC2" s="293" t="s">
        <v>966</v>
      </c>
      <c r="ED2" s="293" t="s">
        <v>967</v>
      </c>
      <c r="EE2" s="293" t="s">
        <v>968</v>
      </c>
      <c r="EF2" s="293" t="s">
        <v>969</v>
      </c>
      <c r="EG2" s="408" t="s">
        <v>970</v>
      </c>
      <c r="EH2" s="408" t="s">
        <v>971</v>
      </c>
      <c r="EI2" s="408" t="s">
        <v>972</v>
      </c>
      <c r="EJ2" s="408" t="s">
        <v>973</v>
      </c>
      <c r="EK2" s="408" t="s">
        <v>974</v>
      </c>
      <c r="EL2" s="408" t="s">
        <v>975</v>
      </c>
      <c r="EM2" s="408" t="s">
        <v>976</v>
      </c>
      <c r="EN2" s="408" t="s">
        <v>977</v>
      </c>
      <c r="EO2" s="408" t="s">
        <v>978</v>
      </c>
      <c r="EP2" s="408" t="s">
        <v>979</v>
      </c>
      <c r="EQ2" s="293" t="s">
        <v>2107</v>
      </c>
      <c r="ER2" s="293" t="s">
        <v>2108</v>
      </c>
      <c r="ES2" s="293" t="s">
        <v>2109</v>
      </c>
      <c r="ET2" s="293" t="s">
        <v>2110</v>
      </c>
      <c r="EU2" s="293" t="s">
        <v>2111</v>
      </c>
      <c r="EV2" s="293" t="s">
        <v>2112</v>
      </c>
      <c r="EW2" s="293" t="s">
        <v>2113</v>
      </c>
      <c r="EX2" s="293" t="s">
        <v>2114</v>
      </c>
      <c r="EY2" s="293" t="s">
        <v>2115</v>
      </c>
      <c r="EZ2" s="293" t="s">
        <v>2116</v>
      </c>
      <c r="FA2" s="408" t="s">
        <v>2117</v>
      </c>
      <c r="FB2" s="408" t="s">
        <v>2118</v>
      </c>
      <c r="FC2" s="408" t="s">
        <v>2119</v>
      </c>
      <c r="FD2" s="408" t="s">
        <v>2120</v>
      </c>
      <c r="FE2" s="408" t="s">
        <v>2121</v>
      </c>
      <c r="FF2" s="408" t="s">
        <v>2122</v>
      </c>
      <c r="FG2" s="408" t="s">
        <v>2123</v>
      </c>
      <c r="FH2" s="408" t="s">
        <v>2124</v>
      </c>
      <c r="FI2" s="408" t="s">
        <v>2125</v>
      </c>
      <c r="FJ2" s="408" t="s">
        <v>2126</v>
      </c>
      <c r="FK2" s="293" t="s">
        <v>2127</v>
      </c>
      <c r="FL2" s="293" t="s">
        <v>2128</v>
      </c>
      <c r="FM2" s="293" t="s">
        <v>2129</v>
      </c>
      <c r="FN2" s="293" t="s">
        <v>2130</v>
      </c>
      <c r="FO2" s="293" t="s">
        <v>2131</v>
      </c>
      <c r="FP2" s="293" t="s">
        <v>2132</v>
      </c>
      <c r="FQ2" s="293" t="s">
        <v>2133</v>
      </c>
      <c r="FR2" s="293" t="s">
        <v>2134</v>
      </c>
      <c r="FS2" s="293" t="s">
        <v>2135</v>
      </c>
      <c r="FT2" s="293" t="s">
        <v>2136</v>
      </c>
      <c r="FU2" s="408" t="s">
        <v>2137</v>
      </c>
      <c r="FV2" s="408" t="s">
        <v>2138</v>
      </c>
      <c r="FW2" s="408" t="s">
        <v>2139</v>
      </c>
      <c r="FX2" s="408" t="s">
        <v>2140</v>
      </c>
      <c r="FY2" s="408" t="s">
        <v>2141</v>
      </c>
      <c r="FZ2" s="408" t="s">
        <v>2142</v>
      </c>
      <c r="GA2" s="408" t="s">
        <v>2143</v>
      </c>
      <c r="GB2" s="408" t="s">
        <v>2144</v>
      </c>
      <c r="GC2" s="408" t="s">
        <v>2145</v>
      </c>
      <c r="GD2" s="408" t="s">
        <v>2146</v>
      </c>
      <c r="GE2" s="293" t="s">
        <v>980</v>
      </c>
      <c r="GF2" s="293" t="s">
        <v>981</v>
      </c>
      <c r="GG2" s="293" t="s">
        <v>982</v>
      </c>
      <c r="GH2" s="293" t="s">
        <v>983</v>
      </c>
      <c r="GI2" s="293" t="s">
        <v>984</v>
      </c>
      <c r="GJ2" s="293" t="s">
        <v>985</v>
      </c>
      <c r="GK2" s="293" t="s">
        <v>986</v>
      </c>
      <c r="GL2" s="293" t="s">
        <v>987</v>
      </c>
      <c r="GM2" s="293" t="s">
        <v>988</v>
      </c>
      <c r="GN2" s="293" t="s">
        <v>989</v>
      </c>
      <c r="GO2" s="408" t="s">
        <v>990</v>
      </c>
      <c r="GP2" s="408" t="s">
        <v>991</v>
      </c>
      <c r="GQ2" s="408" t="s">
        <v>992</v>
      </c>
      <c r="GR2" s="408" t="s">
        <v>993</v>
      </c>
      <c r="GS2" s="408" t="s">
        <v>994</v>
      </c>
      <c r="GT2" s="408" t="s">
        <v>995</v>
      </c>
      <c r="GU2" s="408" t="s">
        <v>996</v>
      </c>
      <c r="GV2" s="408" t="s">
        <v>997</v>
      </c>
      <c r="GW2" s="408" t="s">
        <v>998</v>
      </c>
      <c r="GX2" s="408" t="s">
        <v>999</v>
      </c>
      <c r="GY2" s="294" t="s">
        <v>1000</v>
      </c>
      <c r="GZ2" s="294" t="s">
        <v>1001</v>
      </c>
      <c r="HA2" s="294" t="s">
        <v>1002</v>
      </c>
      <c r="HB2" s="294" t="s">
        <v>1003</v>
      </c>
      <c r="HC2" s="294" t="s">
        <v>1004</v>
      </c>
      <c r="HD2" s="294" t="s">
        <v>1005</v>
      </c>
      <c r="HE2" s="294" t="s">
        <v>1006</v>
      </c>
      <c r="HF2" s="294" t="s">
        <v>1007</v>
      </c>
      <c r="HG2" s="294" t="s">
        <v>1008</v>
      </c>
      <c r="HH2" s="294" t="s">
        <v>1009</v>
      </c>
      <c r="HI2" s="294" t="s">
        <v>1010</v>
      </c>
      <c r="HJ2" s="294" t="s">
        <v>1011</v>
      </c>
      <c r="HK2" s="294" t="s">
        <v>1012</v>
      </c>
      <c r="HL2" s="294" t="s">
        <v>1013</v>
      </c>
      <c r="HM2" s="294" t="s">
        <v>1014</v>
      </c>
      <c r="HN2" s="294" t="s">
        <v>1015</v>
      </c>
      <c r="HO2" s="294" t="s">
        <v>1016</v>
      </c>
      <c r="HP2" s="294" t="s">
        <v>1017</v>
      </c>
      <c r="HQ2" s="294" t="s">
        <v>1018</v>
      </c>
      <c r="HR2" s="294" t="s">
        <v>1019</v>
      </c>
      <c r="HS2" s="294" t="s">
        <v>1020</v>
      </c>
      <c r="HT2" s="294" t="s">
        <v>1021</v>
      </c>
      <c r="HU2" s="294" t="s">
        <v>1022</v>
      </c>
      <c r="HV2" s="294" t="s">
        <v>1023</v>
      </c>
      <c r="HW2" s="294" t="s">
        <v>1024</v>
      </c>
      <c r="HX2" s="294" t="s">
        <v>1025</v>
      </c>
      <c r="HY2" s="294" t="s">
        <v>1026</v>
      </c>
      <c r="HZ2" s="294" t="s">
        <v>1027</v>
      </c>
      <c r="IA2" s="294" t="s">
        <v>1028</v>
      </c>
      <c r="IB2" s="294" t="s">
        <v>1029</v>
      </c>
      <c r="IC2" s="294" t="s">
        <v>1030</v>
      </c>
      <c r="ID2" s="294" t="s">
        <v>1031</v>
      </c>
      <c r="IE2" s="294" t="s">
        <v>1032</v>
      </c>
      <c r="IF2" s="294" t="s">
        <v>1033</v>
      </c>
      <c r="IG2" s="294" t="s">
        <v>1034</v>
      </c>
      <c r="IH2" s="294" t="s">
        <v>1035</v>
      </c>
      <c r="II2" s="294" t="s">
        <v>1036</v>
      </c>
      <c r="IJ2" s="294" t="s">
        <v>1037</v>
      </c>
      <c r="IK2" s="294" t="s">
        <v>1038</v>
      </c>
      <c r="IL2" s="294" t="s">
        <v>1039</v>
      </c>
      <c r="IM2" s="294" t="s">
        <v>1040</v>
      </c>
      <c r="IN2" s="294" t="s">
        <v>1041</v>
      </c>
      <c r="IO2" s="294" t="s">
        <v>1042</v>
      </c>
      <c r="IP2" s="294" t="s">
        <v>1043</v>
      </c>
      <c r="IQ2" s="294" t="s">
        <v>1044</v>
      </c>
      <c r="IR2" s="294" t="s">
        <v>1045</v>
      </c>
      <c r="IS2" s="294" t="s">
        <v>1046</v>
      </c>
      <c r="IT2" s="294" t="s">
        <v>1047</v>
      </c>
      <c r="IU2" s="294" t="s">
        <v>1048</v>
      </c>
    </row>
    <row r="3" spans="1:255" x14ac:dyDescent="0.15">
      <c r="A3" s="270">
        <v>1</v>
      </c>
      <c r="B3" s="281" t="str">
        <f>IF('00.データエクスポート用（全体）'!E1="","",'00.データエクスポート用（全体）'!E1)</f>
        <v/>
      </c>
      <c r="C3" s="270">
        <f>表紙!E6</f>
        <v>0</v>
      </c>
      <c r="D3" s="281" t="str">
        <f>IF(表紙!M6="","",表紙!M6)</f>
        <v/>
      </c>
      <c r="E3" s="270" t="str">
        <f>'P1'!E20</f>
        <v/>
      </c>
      <c r="F3" s="270">
        <f>'Ｐ2'!G5</f>
        <v>0</v>
      </c>
      <c r="G3" s="270">
        <f>問14!F8</f>
        <v>0</v>
      </c>
      <c r="H3" s="270">
        <f>問14!H8</f>
        <v>0</v>
      </c>
      <c r="I3" s="270">
        <f>問14!J8</f>
        <v>0</v>
      </c>
      <c r="J3" s="270">
        <f>問14!L8</f>
        <v>0</v>
      </c>
      <c r="K3" s="270">
        <f>問14!N8</f>
        <v>0</v>
      </c>
      <c r="L3" s="270">
        <f>問14!P8</f>
        <v>0</v>
      </c>
      <c r="M3" s="270">
        <f>問14!R8</f>
        <v>0</v>
      </c>
      <c r="N3" s="270">
        <f>問14!T8</f>
        <v>0</v>
      </c>
      <c r="O3" s="270">
        <f>問14!V8</f>
        <v>0</v>
      </c>
      <c r="P3" s="270">
        <f>問14!X8</f>
        <v>0</v>
      </c>
      <c r="Q3" s="270">
        <f>問14!F9</f>
        <v>0</v>
      </c>
      <c r="R3" s="270">
        <f>問14!H9</f>
        <v>0</v>
      </c>
      <c r="S3" s="270">
        <f>問14!J9</f>
        <v>0</v>
      </c>
      <c r="T3" s="270">
        <f>問14!L9</f>
        <v>0</v>
      </c>
      <c r="U3" s="270">
        <f>問14!N9</f>
        <v>0</v>
      </c>
      <c r="V3" s="270">
        <f>問14!P9</f>
        <v>0</v>
      </c>
      <c r="W3" s="270">
        <f>問14!R9</f>
        <v>0</v>
      </c>
      <c r="X3" s="270">
        <f>問14!T9</f>
        <v>0</v>
      </c>
      <c r="Y3" s="270">
        <f>問14!V9</f>
        <v>0</v>
      </c>
      <c r="Z3" s="270">
        <f>問14!X9</f>
        <v>0</v>
      </c>
      <c r="AA3" s="270">
        <f>問14!F10</f>
        <v>0</v>
      </c>
      <c r="AB3" s="270">
        <f>問14!H10</f>
        <v>0</v>
      </c>
      <c r="AC3" s="270">
        <f>問14!J10</f>
        <v>0</v>
      </c>
      <c r="AD3" s="270">
        <f>問14!L10</f>
        <v>0</v>
      </c>
      <c r="AE3" s="270">
        <f>問14!N10</f>
        <v>0</v>
      </c>
      <c r="AF3" s="270">
        <f>問14!P10</f>
        <v>0</v>
      </c>
      <c r="AG3" s="270">
        <f>問14!R10</f>
        <v>0</v>
      </c>
      <c r="AH3" s="270">
        <f>問14!T10</f>
        <v>0</v>
      </c>
      <c r="AI3" s="270">
        <f>問14!V10</f>
        <v>0</v>
      </c>
      <c r="AJ3" s="270">
        <f>問14!X10</f>
        <v>0</v>
      </c>
      <c r="AK3" s="270">
        <f>問14!F11</f>
        <v>0</v>
      </c>
      <c r="AL3" s="270">
        <f>問14!H11</f>
        <v>0</v>
      </c>
      <c r="AM3" s="270">
        <f>問14!J11</f>
        <v>0</v>
      </c>
      <c r="AN3" s="270">
        <f>問14!L11</f>
        <v>0</v>
      </c>
      <c r="AO3" s="270">
        <f>問14!N11</f>
        <v>0</v>
      </c>
      <c r="AP3" s="270">
        <f>問14!P11</f>
        <v>0</v>
      </c>
      <c r="AQ3" s="270">
        <f>問14!R11</f>
        <v>0</v>
      </c>
      <c r="AR3" s="270">
        <f>問14!T11</f>
        <v>0</v>
      </c>
      <c r="AS3" s="270">
        <f>問14!V11</f>
        <v>0</v>
      </c>
      <c r="AT3" s="270">
        <f>問14!X11</f>
        <v>0</v>
      </c>
      <c r="AU3" s="270">
        <f>問14!F12</f>
        <v>0</v>
      </c>
      <c r="AV3" s="270">
        <f>問14!H12</f>
        <v>0</v>
      </c>
      <c r="AW3" s="270">
        <f>問14!J12</f>
        <v>0</v>
      </c>
      <c r="AX3" s="270">
        <f>問14!L12</f>
        <v>0</v>
      </c>
      <c r="AY3" s="270">
        <f>問14!N12</f>
        <v>0</v>
      </c>
      <c r="AZ3" s="270">
        <f>問14!P12</f>
        <v>0</v>
      </c>
      <c r="BA3" s="270">
        <f>問14!R12</f>
        <v>0</v>
      </c>
      <c r="BB3" s="270">
        <f>問14!T12</f>
        <v>0</v>
      </c>
      <c r="BC3" s="270">
        <f>問14!V12</f>
        <v>0</v>
      </c>
      <c r="BD3" s="270">
        <f>問14!X12</f>
        <v>0</v>
      </c>
      <c r="BE3" s="270">
        <f>問14!F13</f>
        <v>0</v>
      </c>
      <c r="BF3" s="270">
        <f>問14!H13</f>
        <v>0</v>
      </c>
      <c r="BG3" s="270">
        <f>問14!J13</f>
        <v>0</v>
      </c>
      <c r="BH3" s="270">
        <f>問14!L13</f>
        <v>0</v>
      </c>
      <c r="BI3" s="270">
        <f>問14!N13</f>
        <v>0</v>
      </c>
      <c r="BJ3" s="270">
        <f>問14!P13</f>
        <v>0</v>
      </c>
      <c r="BK3" s="270">
        <f>問14!R13</f>
        <v>0</v>
      </c>
      <c r="BL3" s="270">
        <f>問14!T13</f>
        <v>0</v>
      </c>
      <c r="BM3" s="270">
        <f>問14!V13</f>
        <v>0</v>
      </c>
      <c r="BN3" s="270">
        <f>問14!X13</f>
        <v>0</v>
      </c>
      <c r="BO3" s="270">
        <f>問14!F14</f>
        <v>0</v>
      </c>
      <c r="BP3" s="270">
        <f>問14!H14</f>
        <v>0</v>
      </c>
      <c r="BQ3" s="270">
        <f>問14!J14</f>
        <v>0</v>
      </c>
      <c r="BR3" s="270">
        <f>問14!L14</f>
        <v>0</v>
      </c>
      <c r="BS3" s="270">
        <f>問14!N14</f>
        <v>0</v>
      </c>
      <c r="BT3" s="270">
        <f>問14!P14</f>
        <v>0</v>
      </c>
      <c r="BU3" s="270">
        <f>問14!R14</f>
        <v>0</v>
      </c>
      <c r="BV3" s="270">
        <f>問14!T14</f>
        <v>0</v>
      </c>
      <c r="BW3" s="270">
        <f>問14!V14</f>
        <v>0</v>
      </c>
      <c r="BX3" s="270">
        <f>問14!X14</f>
        <v>0</v>
      </c>
      <c r="BY3" s="270">
        <f>問14!F15</f>
        <v>0</v>
      </c>
      <c r="BZ3" s="270">
        <f>問14!H15</f>
        <v>0</v>
      </c>
      <c r="CA3" s="270">
        <f>問14!J15</f>
        <v>0</v>
      </c>
      <c r="CB3" s="270">
        <f>問14!L15</f>
        <v>0</v>
      </c>
      <c r="CC3" s="270">
        <f>問14!N15</f>
        <v>0</v>
      </c>
      <c r="CD3" s="270">
        <f>問14!P15</f>
        <v>0</v>
      </c>
      <c r="CE3" s="270">
        <f>問14!R15</f>
        <v>0</v>
      </c>
      <c r="CF3" s="270">
        <f>問14!T15</f>
        <v>0</v>
      </c>
      <c r="CG3" s="270">
        <f>問14!V15</f>
        <v>0</v>
      </c>
      <c r="CH3" s="270">
        <f>問14!X15</f>
        <v>0</v>
      </c>
      <c r="CI3" s="270">
        <f>問14!F16</f>
        <v>0</v>
      </c>
      <c r="CJ3" s="270">
        <f>問14!H16</f>
        <v>0</v>
      </c>
      <c r="CK3" s="270">
        <f>問14!J16</f>
        <v>0</v>
      </c>
      <c r="CL3" s="270">
        <f>問14!L16</f>
        <v>0</v>
      </c>
      <c r="CM3" s="270">
        <f>問14!N16</f>
        <v>0</v>
      </c>
      <c r="CN3" s="270">
        <f>問14!P16</f>
        <v>0</v>
      </c>
      <c r="CO3" s="270">
        <f>問14!R16</f>
        <v>0</v>
      </c>
      <c r="CP3" s="270">
        <f>問14!T16</f>
        <v>0</v>
      </c>
      <c r="CQ3" s="270">
        <f>問14!V16</f>
        <v>0</v>
      </c>
      <c r="CR3" s="270">
        <f>問14!X16</f>
        <v>0</v>
      </c>
      <c r="CS3" s="270">
        <f>問14!F17</f>
        <v>0</v>
      </c>
      <c r="CT3" s="270">
        <f>問14!H17</f>
        <v>0</v>
      </c>
      <c r="CU3" s="270">
        <f>問14!J17</f>
        <v>0</v>
      </c>
      <c r="CV3" s="270">
        <f>問14!L17</f>
        <v>0</v>
      </c>
      <c r="CW3" s="270">
        <f>問14!N17</f>
        <v>0</v>
      </c>
      <c r="CX3" s="270">
        <f>問14!P17</f>
        <v>0</v>
      </c>
      <c r="CY3" s="270">
        <f>問14!R17</f>
        <v>0</v>
      </c>
      <c r="CZ3" s="270">
        <f>問14!T17</f>
        <v>0</v>
      </c>
      <c r="DA3" s="270">
        <f>問14!V17</f>
        <v>0</v>
      </c>
      <c r="DB3" s="270">
        <f>問14!X17</f>
        <v>0</v>
      </c>
      <c r="DC3" s="270">
        <f>問14!F18</f>
        <v>0</v>
      </c>
      <c r="DD3" s="270">
        <f>問14!H18</f>
        <v>0</v>
      </c>
      <c r="DE3" s="270">
        <f>問14!J18</f>
        <v>0</v>
      </c>
      <c r="DF3" s="270">
        <f>問14!L18</f>
        <v>0</v>
      </c>
      <c r="DG3" s="270">
        <f>問14!N18</f>
        <v>0</v>
      </c>
      <c r="DH3" s="270">
        <f>問14!P18</f>
        <v>0</v>
      </c>
      <c r="DI3" s="270">
        <f>問14!R18</f>
        <v>0</v>
      </c>
      <c r="DJ3" s="270">
        <f>問14!T18</f>
        <v>0</v>
      </c>
      <c r="DK3" s="270">
        <f>問14!V18</f>
        <v>0</v>
      </c>
      <c r="DL3" s="270">
        <f>問14!X18</f>
        <v>0</v>
      </c>
      <c r="DM3" s="270">
        <f>問14!F19</f>
        <v>0</v>
      </c>
      <c r="DN3" s="270">
        <f>問14!H19</f>
        <v>0</v>
      </c>
      <c r="DO3" s="270">
        <f>問14!J19</f>
        <v>0</v>
      </c>
      <c r="DP3" s="270">
        <f>問14!L19</f>
        <v>0</v>
      </c>
      <c r="DQ3" s="270">
        <f>問14!N19</f>
        <v>0</v>
      </c>
      <c r="DR3" s="270">
        <f>問14!P19</f>
        <v>0</v>
      </c>
      <c r="DS3" s="270">
        <f>問14!R19</f>
        <v>0</v>
      </c>
      <c r="DT3" s="270">
        <f>問14!T19</f>
        <v>0</v>
      </c>
      <c r="DU3" s="270">
        <f>問14!V19</f>
        <v>0</v>
      </c>
      <c r="DV3" s="270">
        <f>問14!X19</f>
        <v>0</v>
      </c>
      <c r="DW3" s="270">
        <f>問14!F20</f>
        <v>0</v>
      </c>
      <c r="DX3" s="270">
        <f>問14!H20</f>
        <v>0</v>
      </c>
      <c r="DY3" s="270">
        <f>問14!J20</f>
        <v>0</v>
      </c>
      <c r="DZ3" s="270">
        <f>問14!L20</f>
        <v>0</v>
      </c>
      <c r="EA3" s="270">
        <f>問14!N20</f>
        <v>0</v>
      </c>
      <c r="EB3" s="270">
        <f>問14!P20</f>
        <v>0</v>
      </c>
      <c r="EC3" s="270">
        <f>問14!R20</f>
        <v>0</v>
      </c>
      <c r="ED3" s="270">
        <f>問14!T20</f>
        <v>0</v>
      </c>
      <c r="EE3" s="270">
        <f>問14!V20</f>
        <v>0</v>
      </c>
      <c r="EF3" s="270">
        <f>問14!X20</f>
        <v>0</v>
      </c>
      <c r="EG3" s="270">
        <f>問14!F21</f>
        <v>0</v>
      </c>
      <c r="EH3" s="270">
        <f>問14!H21</f>
        <v>0</v>
      </c>
      <c r="EI3" s="270">
        <f>問14!J21</f>
        <v>0</v>
      </c>
      <c r="EJ3" s="270">
        <f>問14!L21</f>
        <v>0</v>
      </c>
      <c r="EK3" s="270">
        <f>問14!N21</f>
        <v>0</v>
      </c>
      <c r="EL3" s="270">
        <f>問14!P21</f>
        <v>0</v>
      </c>
      <c r="EM3" s="270">
        <f>問14!R21</f>
        <v>0</v>
      </c>
      <c r="EN3" s="270">
        <f>問14!T21</f>
        <v>0</v>
      </c>
      <c r="EO3" s="270">
        <f>問14!V21</f>
        <v>0</v>
      </c>
      <c r="EP3" s="270">
        <f>問14!X21</f>
        <v>0</v>
      </c>
      <c r="EQ3" s="270">
        <f>問14!F22</f>
        <v>0</v>
      </c>
      <c r="ER3" s="270">
        <f>問14!H22</f>
        <v>0</v>
      </c>
      <c r="ES3" s="270">
        <f>問14!J22</f>
        <v>0</v>
      </c>
      <c r="ET3" s="270">
        <f>問14!L22</f>
        <v>0</v>
      </c>
      <c r="EU3" s="270">
        <f>問14!N22</f>
        <v>0</v>
      </c>
      <c r="EV3" s="270">
        <f>問14!P22</f>
        <v>0</v>
      </c>
      <c r="EW3" s="270">
        <f>問14!R22</f>
        <v>0</v>
      </c>
      <c r="EX3" s="270">
        <f>問14!T22</f>
        <v>0</v>
      </c>
      <c r="EY3" s="270">
        <f>問14!V22</f>
        <v>0</v>
      </c>
      <c r="EZ3" s="270">
        <f>問14!X22</f>
        <v>0</v>
      </c>
      <c r="FA3" s="270">
        <f>問14!F23</f>
        <v>0</v>
      </c>
      <c r="FB3" s="270">
        <f>問14!H23</f>
        <v>0</v>
      </c>
      <c r="FC3" s="270">
        <f>問14!J23</f>
        <v>0</v>
      </c>
      <c r="FD3" s="270">
        <f>問14!L23</f>
        <v>0</v>
      </c>
      <c r="FE3" s="270">
        <f>問14!N23</f>
        <v>0</v>
      </c>
      <c r="FF3" s="270">
        <f>問14!P23</f>
        <v>0</v>
      </c>
      <c r="FG3" s="270">
        <f>問14!R23</f>
        <v>0</v>
      </c>
      <c r="FH3" s="270">
        <f>問14!T23</f>
        <v>0</v>
      </c>
      <c r="FI3" s="270">
        <f>問14!V23</f>
        <v>0</v>
      </c>
      <c r="FJ3" s="270">
        <f>問14!X23</f>
        <v>0</v>
      </c>
      <c r="FK3" s="270">
        <f>問14!F24</f>
        <v>0</v>
      </c>
      <c r="FL3" s="270">
        <f>問14!H24</f>
        <v>0</v>
      </c>
      <c r="FM3" s="270">
        <f>問14!J24</f>
        <v>0</v>
      </c>
      <c r="FN3" s="270">
        <f>問14!L24</f>
        <v>0</v>
      </c>
      <c r="FO3" s="270">
        <f>問14!N24</f>
        <v>0</v>
      </c>
      <c r="FP3" s="270">
        <f>問14!P24</f>
        <v>0</v>
      </c>
      <c r="FQ3" s="270">
        <f>問14!R24</f>
        <v>0</v>
      </c>
      <c r="FR3" s="270">
        <f>問14!T24</f>
        <v>0</v>
      </c>
      <c r="FS3" s="270">
        <f>問14!V24</f>
        <v>0</v>
      </c>
      <c r="FT3" s="270">
        <f>問14!X24</f>
        <v>0</v>
      </c>
      <c r="FU3" s="270">
        <f>問14!F25</f>
        <v>0</v>
      </c>
      <c r="FV3" s="270">
        <f>問14!H25</f>
        <v>0</v>
      </c>
      <c r="FW3" s="270">
        <f>問14!J25</f>
        <v>0</v>
      </c>
      <c r="FX3" s="270">
        <f>問14!L25</f>
        <v>0</v>
      </c>
      <c r="FY3" s="270">
        <f>問14!N25</f>
        <v>0</v>
      </c>
      <c r="FZ3" s="270">
        <f>問14!P25</f>
        <v>0</v>
      </c>
      <c r="GA3" s="270">
        <f>問14!R25</f>
        <v>0</v>
      </c>
      <c r="GB3" s="270">
        <f>問14!T25</f>
        <v>0</v>
      </c>
      <c r="GC3" s="270">
        <f>問14!V25</f>
        <v>0</v>
      </c>
      <c r="GD3" s="270">
        <f>問14!X25</f>
        <v>0</v>
      </c>
      <c r="GE3" s="270">
        <f>問14!F26</f>
        <v>0</v>
      </c>
      <c r="GF3" s="270">
        <f>問14!H26</f>
        <v>0</v>
      </c>
      <c r="GG3" s="270">
        <f>問14!J26</f>
        <v>0</v>
      </c>
      <c r="GH3" s="270">
        <f>問14!L26</f>
        <v>0</v>
      </c>
      <c r="GI3" s="270">
        <f>問14!N26</f>
        <v>0</v>
      </c>
      <c r="GJ3" s="270">
        <f>問14!P26</f>
        <v>0</v>
      </c>
      <c r="GK3" s="270">
        <f>問14!R26</f>
        <v>0</v>
      </c>
      <c r="GL3" s="270">
        <f>問14!T26</f>
        <v>0</v>
      </c>
      <c r="GM3" s="270">
        <f>問14!V26</f>
        <v>0</v>
      </c>
      <c r="GN3" s="270">
        <f>問14!X26</f>
        <v>0</v>
      </c>
      <c r="GO3" s="270">
        <f>問14!F27</f>
        <v>0</v>
      </c>
      <c r="GP3" s="270">
        <f>問14!H27</f>
        <v>0</v>
      </c>
      <c r="GQ3" s="270">
        <f>問14!J27</f>
        <v>0</v>
      </c>
      <c r="GR3" s="270">
        <f>問14!L27</f>
        <v>0</v>
      </c>
      <c r="GS3" s="270">
        <f>問14!N27</f>
        <v>0</v>
      </c>
      <c r="GT3" s="270">
        <f>問14!P27</f>
        <v>0</v>
      </c>
      <c r="GU3" s="270">
        <f>問14!R27</f>
        <v>0</v>
      </c>
      <c r="GV3" s="270">
        <f>問14!T27</f>
        <v>0</v>
      </c>
      <c r="GW3" s="270">
        <f>問14!V27</f>
        <v>0</v>
      </c>
      <c r="GX3" s="270">
        <f>問14!X27</f>
        <v>0</v>
      </c>
      <c r="GY3" s="270">
        <f>問15!G7</f>
        <v>0</v>
      </c>
      <c r="GZ3" s="270">
        <f>問15!I7</f>
        <v>0</v>
      </c>
      <c r="HA3" s="270">
        <f>問15!K7</f>
        <v>0</v>
      </c>
      <c r="HB3" s="270">
        <f>問15!M7</f>
        <v>0</v>
      </c>
      <c r="HC3" s="270">
        <f>問15!O7</f>
        <v>0</v>
      </c>
      <c r="HD3" s="270">
        <f>問15!Q7</f>
        <v>0</v>
      </c>
      <c r="HE3" s="270">
        <f>問15!S7</f>
        <v>0</v>
      </c>
      <c r="HF3" s="270">
        <f>問15!U7</f>
        <v>0</v>
      </c>
      <c r="HG3" s="270">
        <f>問15!W7</f>
        <v>0</v>
      </c>
      <c r="HH3" s="270">
        <f>問15!Y7</f>
        <v>0</v>
      </c>
      <c r="HI3" s="270">
        <f>問15!G9</f>
        <v>0</v>
      </c>
      <c r="HJ3" s="270">
        <f>問15!I9</f>
        <v>0</v>
      </c>
      <c r="HK3" s="270">
        <f>問15!K9</f>
        <v>0</v>
      </c>
      <c r="HL3" s="270">
        <f>問15!M9</f>
        <v>0</v>
      </c>
      <c r="HM3" s="270">
        <f>問15!O9</f>
        <v>0</v>
      </c>
      <c r="HN3" s="270">
        <f>問15!Q9</f>
        <v>0</v>
      </c>
      <c r="HO3" s="270">
        <f>問15!S9</f>
        <v>0</v>
      </c>
      <c r="HP3" s="270">
        <f>問15!U9</f>
        <v>0</v>
      </c>
      <c r="HQ3" s="270">
        <f>問15!W9</f>
        <v>0</v>
      </c>
      <c r="HR3" s="270">
        <f>問15!Y9</f>
        <v>0</v>
      </c>
      <c r="HS3" s="270">
        <f>問15!G11</f>
        <v>0</v>
      </c>
      <c r="HT3" s="270">
        <f>問15!I11</f>
        <v>0</v>
      </c>
      <c r="HU3" s="270">
        <f>問15!K11</f>
        <v>0</v>
      </c>
      <c r="HV3" s="270">
        <f>問15!M11</f>
        <v>0</v>
      </c>
      <c r="HW3" s="270">
        <f>問15!O11</f>
        <v>0</v>
      </c>
      <c r="HX3" s="270">
        <f>問15!Q11</f>
        <v>0</v>
      </c>
      <c r="HY3" s="270">
        <f>問15!S11</f>
        <v>0</v>
      </c>
      <c r="HZ3" s="270">
        <f>問15!U11</f>
        <v>0</v>
      </c>
      <c r="IA3" s="270">
        <f>問15!W11</f>
        <v>0</v>
      </c>
      <c r="IB3" s="270">
        <f>問15!Y11</f>
        <v>0</v>
      </c>
      <c r="IC3" s="270">
        <f>問15!G13</f>
        <v>0</v>
      </c>
      <c r="ID3" s="270">
        <f>問15!I13</f>
        <v>0</v>
      </c>
      <c r="IE3" s="270">
        <f>問15!K13</f>
        <v>0</v>
      </c>
      <c r="IF3" s="270">
        <f>問15!M13</f>
        <v>0</v>
      </c>
      <c r="IG3" s="270">
        <f>問15!O13</f>
        <v>0</v>
      </c>
      <c r="IH3" s="270">
        <f>問15!Q13</f>
        <v>0</v>
      </c>
      <c r="II3" s="270">
        <f>問15!S13</f>
        <v>0</v>
      </c>
      <c r="IJ3" s="270">
        <f>問15!U13</f>
        <v>0</v>
      </c>
      <c r="IK3" s="270">
        <f>問15!W13</f>
        <v>0</v>
      </c>
      <c r="IL3" s="270">
        <f>問15!Y13</f>
        <v>0</v>
      </c>
      <c r="IM3" s="270">
        <f>問15!G15</f>
        <v>0</v>
      </c>
      <c r="IN3" s="270">
        <f>問15!I15</f>
        <v>0</v>
      </c>
      <c r="IO3" s="270">
        <f>問15!K15</f>
        <v>0</v>
      </c>
      <c r="IP3" s="270">
        <f>問15!M15</f>
        <v>0</v>
      </c>
      <c r="IQ3" s="270">
        <f>問15!O15</f>
        <v>0</v>
      </c>
      <c r="IR3" s="270">
        <f>問15!Q15</f>
        <v>0</v>
      </c>
      <c r="IS3" s="270">
        <f>問15!S15</f>
        <v>0</v>
      </c>
      <c r="IT3" s="270">
        <f>問15!U15</f>
        <v>0</v>
      </c>
      <c r="IU3" s="270">
        <f>問15!W15</f>
        <v>0</v>
      </c>
    </row>
    <row r="7" spans="1:255" x14ac:dyDescent="0.15">
      <c r="B7" s="270">
        <v>1</v>
      </c>
      <c r="C7" s="270">
        <v>2</v>
      </c>
      <c r="D7" s="270">
        <v>3</v>
      </c>
      <c r="E7" s="270">
        <v>4</v>
      </c>
      <c r="F7" s="270">
        <v>5</v>
      </c>
      <c r="G7" s="270">
        <v>6</v>
      </c>
      <c r="H7" s="270">
        <v>7</v>
      </c>
      <c r="I7" s="270">
        <v>8</v>
      </c>
      <c r="J7" s="270">
        <v>9</v>
      </c>
      <c r="K7" s="270">
        <v>10</v>
      </c>
      <c r="L7" s="270">
        <v>11</v>
      </c>
      <c r="M7" s="270">
        <v>12</v>
      </c>
      <c r="N7" s="270">
        <v>13</v>
      </c>
      <c r="O7" s="270">
        <v>14</v>
      </c>
      <c r="P7" s="270">
        <v>15</v>
      </c>
      <c r="Q7" s="270">
        <v>16</v>
      </c>
      <c r="R7" s="270">
        <v>17</v>
      </c>
      <c r="S7" s="270">
        <v>18</v>
      </c>
      <c r="T7" s="270">
        <v>19</v>
      </c>
      <c r="U7" s="270">
        <v>20</v>
      </c>
      <c r="V7" s="270">
        <v>21</v>
      </c>
      <c r="W7" s="270">
        <v>22</v>
      </c>
      <c r="X7" s="270">
        <v>23</v>
      </c>
      <c r="Y7" s="270">
        <v>24</v>
      </c>
      <c r="Z7" s="270">
        <v>25</v>
      </c>
      <c r="AA7" s="270">
        <v>26</v>
      </c>
      <c r="AB7" s="270">
        <v>27</v>
      </c>
      <c r="AC7" s="270">
        <v>28</v>
      </c>
      <c r="AD7" s="270">
        <v>29</v>
      </c>
      <c r="AE7" s="270">
        <v>30</v>
      </c>
      <c r="AF7" s="270">
        <v>31</v>
      </c>
      <c r="AG7" s="270">
        <v>32</v>
      </c>
      <c r="AH7" s="270">
        <v>33</v>
      </c>
      <c r="AI7" s="270">
        <v>34</v>
      </c>
      <c r="AJ7" s="270">
        <v>35</v>
      </c>
      <c r="AK7" s="270">
        <v>36</v>
      </c>
      <c r="AL7" s="270">
        <v>37</v>
      </c>
      <c r="AM7" s="270">
        <v>38</v>
      </c>
      <c r="AN7" s="270">
        <v>39</v>
      </c>
      <c r="AO7" s="270">
        <v>40</v>
      </c>
      <c r="AP7" s="270">
        <v>41</v>
      </c>
      <c r="AQ7" s="270">
        <v>42</v>
      </c>
      <c r="AR7" s="270">
        <v>43</v>
      </c>
      <c r="AS7" s="270">
        <v>44</v>
      </c>
      <c r="AT7" s="270">
        <v>45</v>
      </c>
      <c r="AU7" s="270">
        <v>46</v>
      </c>
      <c r="AV7" s="270">
        <v>47</v>
      </c>
      <c r="AW7" s="270">
        <v>48</v>
      </c>
      <c r="AX7" s="270">
        <v>49</v>
      </c>
      <c r="AY7" s="270">
        <v>50</v>
      </c>
      <c r="AZ7" s="270">
        <v>51</v>
      </c>
      <c r="BA7" s="270">
        <v>52</v>
      </c>
      <c r="BB7" s="270">
        <v>53</v>
      </c>
      <c r="BC7" s="270">
        <v>54</v>
      </c>
      <c r="BD7" s="270">
        <v>55</v>
      </c>
      <c r="BE7" s="270">
        <v>56</v>
      </c>
      <c r="BF7" s="270">
        <v>57</v>
      </c>
      <c r="BG7" s="270">
        <v>58</v>
      </c>
      <c r="BH7" s="270">
        <v>59</v>
      </c>
      <c r="BI7" s="270">
        <v>60</v>
      </c>
      <c r="BJ7" s="270">
        <v>61</v>
      </c>
      <c r="BK7" s="270">
        <v>62</v>
      </c>
      <c r="BL7" s="270">
        <v>63</v>
      </c>
      <c r="BM7" s="270">
        <v>64</v>
      </c>
      <c r="BN7" s="270">
        <v>65</v>
      </c>
      <c r="BO7" s="339">
        <v>66</v>
      </c>
      <c r="BP7" s="339">
        <v>67</v>
      </c>
      <c r="BQ7" s="339">
        <v>68</v>
      </c>
      <c r="BR7" s="339">
        <v>69</v>
      </c>
      <c r="BS7" s="339">
        <v>70</v>
      </c>
      <c r="BT7" s="339">
        <v>71</v>
      </c>
      <c r="BU7" s="339">
        <v>72</v>
      </c>
      <c r="BV7" s="339">
        <v>73</v>
      </c>
      <c r="BW7" s="339">
        <v>74</v>
      </c>
      <c r="BX7" s="339">
        <v>75</v>
      </c>
      <c r="BY7" s="339">
        <v>76</v>
      </c>
      <c r="BZ7" s="339">
        <v>77</v>
      </c>
      <c r="CA7" s="339">
        <v>78</v>
      </c>
      <c r="CB7" s="339">
        <v>79</v>
      </c>
      <c r="CC7" s="339">
        <v>80</v>
      </c>
      <c r="CD7" s="339">
        <v>81</v>
      </c>
      <c r="CE7" s="339">
        <v>82</v>
      </c>
      <c r="CF7" s="339">
        <v>83</v>
      </c>
      <c r="CG7" s="339">
        <v>84</v>
      </c>
      <c r="CH7" s="339">
        <v>85</v>
      </c>
      <c r="CI7" s="339">
        <v>86</v>
      </c>
      <c r="CJ7" s="339">
        <v>87</v>
      </c>
      <c r="CK7" s="339">
        <v>88</v>
      </c>
      <c r="CL7" s="339">
        <v>89</v>
      </c>
      <c r="CM7" s="339">
        <v>90</v>
      </c>
      <c r="CN7" s="339">
        <v>91</v>
      </c>
      <c r="CO7" s="339">
        <v>92</v>
      </c>
      <c r="CP7" s="339">
        <v>93</v>
      </c>
      <c r="CQ7" s="339">
        <v>94</v>
      </c>
      <c r="CR7" s="339">
        <v>95</v>
      </c>
      <c r="CS7" s="339">
        <v>96</v>
      </c>
      <c r="CT7" s="339">
        <v>97</v>
      </c>
      <c r="CU7" s="339">
        <v>98</v>
      </c>
      <c r="CV7" s="339">
        <v>99</v>
      </c>
      <c r="CW7" s="339">
        <v>100</v>
      </c>
      <c r="CX7" s="339">
        <v>101</v>
      </c>
      <c r="CY7" s="339">
        <v>102</v>
      </c>
      <c r="CZ7" s="339">
        <v>103</v>
      </c>
      <c r="DA7" s="339">
        <v>104</v>
      </c>
      <c r="DB7" s="339">
        <v>105</v>
      </c>
      <c r="DC7" s="270">
        <v>106</v>
      </c>
      <c r="DD7" s="270">
        <v>107</v>
      </c>
      <c r="DE7" s="270">
        <v>108</v>
      </c>
      <c r="DF7" s="270">
        <v>109</v>
      </c>
      <c r="DG7" s="270">
        <v>110</v>
      </c>
      <c r="DH7" s="270">
        <v>111</v>
      </c>
      <c r="DI7" s="270">
        <v>112</v>
      </c>
      <c r="DJ7" s="270">
        <v>113</v>
      </c>
      <c r="DK7" s="270">
        <v>114</v>
      </c>
      <c r="DL7" s="270">
        <v>115</v>
      </c>
      <c r="DM7" s="270">
        <v>116</v>
      </c>
      <c r="DN7" s="270">
        <v>117</v>
      </c>
      <c r="DO7" s="270">
        <v>118</v>
      </c>
      <c r="DP7" s="270">
        <v>119</v>
      </c>
      <c r="DQ7" s="270">
        <v>120</v>
      </c>
      <c r="DR7" s="270">
        <v>121</v>
      </c>
      <c r="DS7" s="270">
        <v>122</v>
      </c>
      <c r="DT7" s="270">
        <v>123</v>
      </c>
      <c r="DU7" s="270">
        <v>124</v>
      </c>
      <c r="DV7" s="270">
        <v>125</v>
      </c>
      <c r="DW7" s="270">
        <v>126</v>
      </c>
      <c r="DX7" s="270">
        <v>127</v>
      </c>
      <c r="DY7" s="270">
        <v>128</v>
      </c>
      <c r="DZ7" s="270">
        <v>129</v>
      </c>
      <c r="EA7" s="270">
        <v>130</v>
      </c>
      <c r="EB7" s="270">
        <v>131</v>
      </c>
      <c r="EC7" s="270">
        <v>132</v>
      </c>
      <c r="ED7" s="270">
        <v>133</v>
      </c>
      <c r="EE7" s="270">
        <v>134</v>
      </c>
      <c r="EF7" s="270">
        <v>135</v>
      </c>
      <c r="EG7" s="270">
        <v>136</v>
      </c>
      <c r="EH7" s="270">
        <v>137</v>
      </c>
      <c r="EI7" s="270">
        <v>138</v>
      </c>
      <c r="EJ7" s="270">
        <v>139</v>
      </c>
      <c r="EK7" s="270">
        <v>140</v>
      </c>
      <c r="EL7" s="270">
        <v>141</v>
      </c>
      <c r="EM7" s="270">
        <v>142</v>
      </c>
      <c r="EN7" s="270">
        <v>143</v>
      </c>
      <c r="EO7" s="270">
        <v>144</v>
      </c>
      <c r="EP7" s="270">
        <v>145</v>
      </c>
      <c r="EQ7" s="270">
        <v>146</v>
      </c>
      <c r="ER7" s="270">
        <v>147</v>
      </c>
      <c r="ES7" s="270">
        <v>148</v>
      </c>
      <c r="ET7" s="270">
        <v>149</v>
      </c>
      <c r="EU7" s="270">
        <v>150</v>
      </c>
      <c r="EV7" s="270">
        <v>151</v>
      </c>
      <c r="EW7" s="270">
        <v>152</v>
      </c>
      <c r="EX7" s="270">
        <v>153</v>
      </c>
      <c r="EY7" s="270">
        <v>154</v>
      </c>
      <c r="EZ7" s="270">
        <v>155</v>
      </c>
      <c r="FA7" s="270">
        <v>156</v>
      </c>
      <c r="FB7" s="270">
        <v>157</v>
      </c>
      <c r="FC7" s="270">
        <v>158</v>
      </c>
      <c r="FD7" s="270">
        <v>159</v>
      </c>
      <c r="FE7" s="270">
        <v>160</v>
      </c>
      <c r="FF7" s="270">
        <v>161</v>
      </c>
      <c r="FG7" s="270">
        <v>162</v>
      </c>
      <c r="FH7" s="270">
        <v>163</v>
      </c>
      <c r="FI7" s="270">
        <v>164</v>
      </c>
      <c r="FJ7" s="270">
        <v>165</v>
      </c>
      <c r="FK7" s="270">
        <v>166</v>
      </c>
      <c r="FL7" s="270">
        <v>167</v>
      </c>
      <c r="FM7" s="270">
        <v>168</v>
      </c>
      <c r="FN7" s="270">
        <v>169</v>
      </c>
      <c r="FO7" s="270">
        <v>170</v>
      </c>
      <c r="FP7" s="270">
        <v>171</v>
      </c>
      <c r="FQ7" s="270">
        <v>172</v>
      </c>
      <c r="FR7" s="270">
        <v>173</v>
      </c>
      <c r="FS7" s="270">
        <v>174</v>
      </c>
      <c r="FT7" s="270">
        <v>175</v>
      </c>
      <c r="FU7" s="270">
        <v>176</v>
      </c>
      <c r="FV7" s="270">
        <v>177</v>
      </c>
      <c r="FW7" s="270">
        <v>178</v>
      </c>
      <c r="FX7" s="270">
        <v>179</v>
      </c>
      <c r="FY7" s="270">
        <v>180</v>
      </c>
      <c r="FZ7" s="270">
        <v>181</v>
      </c>
      <c r="GA7" s="270">
        <v>182</v>
      </c>
      <c r="GB7" s="270">
        <v>183</v>
      </c>
      <c r="GC7" s="270">
        <v>184</v>
      </c>
      <c r="GD7" s="270">
        <v>185</v>
      </c>
      <c r="GE7" s="270">
        <v>186</v>
      </c>
      <c r="GF7" s="270">
        <v>187</v>
      </c>
      <c r="GG7" s="270">
        <v>188</v>
      </c>
      <c r="GH7" s="270">
        <v>189</v>
      </c>
      <c r="GI7" s="270">
        <v>190</v>
      </c>
      <c r="GJ7" s="270">
        <v>191</v>
      </c>
      <c r="GK7" s="270">
        <v>192</v>
      </c>
      <c r="GL7" s="270">
        <v>193</v>
      </c>
      <c r="GM7" s="270">
        <v>194</v>
      </c>
      <c r="GN7" s="270">
        <v>195</v>
      </c>
      <c r="GO7" s="270">
        <v>196</v>
      </c>
      <c r="GP7" s="270">
        <v>197</v>
      </c>
      <c r="GQ7" s="270">
        <v>198</v>
      </c>
      <c r="GR7" s="270">
        <v>199</v>
      </c>
      <c r="GS7" s="270">
        <v>200</v>
      </c>
      <c r="GT7" s="270">
        <v>201</v>
      </c>
      <c r="GU7" s="270">
        <v>202</v>
      </c>
      <c r="GV7" s="270">
        <v>203</v>
      </c>
      <c r="GW7" s="270">
        <v>204</v>
      </c>
      <c r="GX7" s="270">
        <v>205</v>
      </c>
      <c r="GY7" s="270">
        <v>206</v>
      </c>
      <c r="GZ7" s="270">
        <v>207</v>
      </c>
      <c r="HA7" s="270">
        <v>208</v>
      </c>
      <c r="HB7" s="270">
        <v>209</v>
      </c>
      <c r="HC7" s="270">
        <v>210</v>
      </c>
      <c r="HD7" s="270">
        <v>211</v>
      </c>
      <c r="HE7" s="270">
        <v>212</v>
      </c>
      <c r="HF7" s="270">
        <v>213</v>
      </c>
      <c r="HG7" s="270">
        <v>214</v>
      </c>
      <c r="HH7" s="270">
        <v>215</v>
      </c>
      <c r="HI7" s="270">
        <v>216</v>
      </c>
      <c r="HJ7" s="270">
        <v>217</v>
      </c>
      <c r="HK7" s="270">
        <v>218</v>
      </c>
      <c r="HL7" s="270">
        <v>219</v>
      </c>
      <c r="HM7" s="270">
        <v>220</v>
      </c>
      <c r="HN7" s="270">
        <v>221</v>
      </c>
      <c r="HO7" s="270">
        <v>222</v>
      </c>
      <c r="HP7" s="270">
        <v>223</v>
      </c>
      <c r="HQ7" s="270">
        <v>224</v>
      </c>
      <c r="HR7" s="270">
        <v>225</v>
      </c>
      <c r="HS7" s="270">
        <v>226</v>
      </c>
      <c r="HT7" s="270">
        <v>227</v>
      </c>
      <c r="HU7" s="270">
        <v>228</v>
      </c>
      <c r="HV7" s="270">
        <v>229</v>
      </c>
      <c r="HW7" s="270">
        <v>230</v>
      </c>
      <c r="HX7" s="270">
        <v>231</v>
      </c>
      <c r="HY7" s="270">
        <v>232</v>
      </c>
      <c r="HZ7" s="270">
        <v>233</v>
      </c>
      <c r="IA7" s="270">
        <v>234</v>
      </c>
      <c r="IB7" s="270">
        <v>235</v>
      </c>
      <c r="IC7" s="270">
        <v>236</v>
      </c>
      <c r="ID7" s="270">
        <v>237</v>
      </c>
      <c r="IE7" s="270">
        <v>238</v>
      </c>
      <c r="IF7" s="270">
        <v>239</v>
      </c>
      <c r="IG7" s="270">
        <v>240</v>
      </c>
      <c r="IH7" s="270">
        <v>241</v>
      </c>
      <c r="II7" s="270">
        <v>242</v>
      </c>
      <c r="IJ7" s="270">
        <v>243</v>
      </c>
      <c r="IK7" s="270">
        <v>244</v>
      </c>
      <c r="IL7" s="270">
        <v>245</v>
      </c>
      <c r="IM7" s="270">
        <v>246</v>
      </c>
      <c r="IN7" s="270">
        <v>247</v>
      </c>
      <c r="IO7" s="270">
        <v>248</v>
      </c>
      <c r="IP7" s="270">
        <v>249</v>
      </c>
      <c r="IQ7" s="270">
        <v>250</v>
      </c>
      <c r="IR7" s="270">
        <v>251</v>
      </c>
      <c r="IS7" s="270">
        <v>252</v>
      </c>
      <c r="IT7" s="270">
        <v>253</v>
      </c>
      <c r="IU7" s="270">
        <v>254</v>
      </c>
    </row>
    <row r="8" spans="1:255" s="289" customFormat="1" ht="85.5" x14ac:dyDescent="0.15">
      <c r="B8" s="289" t="s">
        <v>512</v>
      </c>
      <c r="C8" s="289" t="s">
        <v>513</v>
      </c>
      <c r="D8" s="289" t="s">
        <v>514</v>
      </c>
      <c r="E8" s="289" t="s">
        <v>671</v>
      </c>
      <c r="F8" s="289" t="s">
        <v>515</v>
      </c>
      <c r="G8" s="289" t="s">
        <v>880</v>
      </c>
      <c r="H8" s="289" t="s">
        <v>881</v>
      </c>
      <c r="I8" s="289" t="s">
        <v>882</v>
      </c>
      <c r="J8" s="289" t="s">
        <v>883</v>
      </c>
      <c r="K8" s="289" t="s">
        <v>884</v>
      </c>
      <c r="L8" s="289" t="s">
        <v>885</v>
      </c>
      <c r="M8" s="289" t="s">
        <v>886</v>
      </c>
      <c r="N8" s="289" t="s">
        <v>887</v>
      </c>
      <c r="O8" s="289" t="s">
        <v>888</v>
      </c>
      <c r="P8" s="289" t="s">
        <v>889</v>
      </c>
      <c r="Q8" s="289" t="s">
        <v>890</v>
      </c>
      <c r="R8" s="289" t="s">
        <v>891</v>
      </c>
      <c r="S8" s="289" t="s">
        <v>892</v>
      </c>
      <c r="T8" s="289" t="s">
        <v>893</v>
      </c>
      <c r="U8" s="289" t="s">
        <v>894</v>
      </c>
      <c r="V8" s="289" t="s">
        <v>895</v>
      </c>
      <c r="W8" s="289" t="s">
        <v>896</v>
      </c>
      <c r="X8" s="289" t="s">
        <v>897</v>
      </c>
      <c r="Y8" s="289" t="s">
        <v>898</v>
      </c>
      <c r="Z8" s="289" t="s">
        <v>899</v>
      </c>
      <c r="AA8" s="289" t="s">
        <v>900</v>
      </c>
      <c r="AB8" s="289" t="s">
        <v>901</v>
      </c>
      <c r="AC8" s="289" t="s">
        <v>902</v>
      </c>
      <c r="AD8" s="289" t="s">
        <v>903</v>
      </c>
      <c r="AE8" s="289" t="s">
        <v>904</v>
      </c>
      <c r="AF8" s="289" t="s">
        <v>905</v>
      </c>
      <c r="AG8" s="289" t="s">
        <v>906</v>
      </c>
      <c r="AH8" s="289" t="s">
        <v>907</v>
      </c>
      <c r="AI8" s="289" t="s">
        <v>908</v>
      </c>
      <c r="AJ8" s="289" t="s">
        <v>909</v>
      </c>
      <c r="AK8" s="289" t="s">
        <v>910</v>
      </c>
      <c r="AL8" s="289" t="s">
        <v>911</v>
      </c>
      <c r="AM8" s="289" t="s">
        <v>912</v>
      </c>
      <c r="AN8" s="289" t="s">
        <v>913</v>
      </c>
      <c r="AO8" s="289" t="s">
        <v>914</v>
      </c>
      <c r="AP8" s="289" t="s">
        <v>915</v>
      </c>
      <c r="AQ8" s="289" t="s">
        <v>916</v>
      </c>
      <c r="AR8" s="289" t="s">
        <v>917</v>
      </c>
      <c r="AS8" s="289" t="s">
        <v>918</v>
      </c>
      <c r="AT8" s="289" t="s">
        <v>919</v>
      </c>
      <c r="AU8" s="289" t="s">
        <v>920</v>
      </c>
      <c r="AV8" s="289" t="s">
        <v>921</v>
      </c>
      <c r="AW8" s="289" t="s">
        <v>922</v>
      </c>
      <c r="AX8" s="289" t="s">
        <v>923</v>
      </c>
      <c r="AY8" s="289" t="s">
        <v>924</v>
      </c>
      <c r="AZ8" s="289" t="s">
        <v>925</v>
      </c>
      <c r="BA8" s="289" t="s">
        <v>926</v>
      </c>
      <c r="BB8" s="289" t="s">
        <v>927</v>
      </c>
      <c r="BC8" s="289" t="s">
        <v>928</v>
      </c>
      <c r="BD8" s="289" t="s">
        <v>929</v>
      </c>
      <c r="BE8" s="289" t="s">
        <v>930</v>
      </c>
      <c r="BF8" s="289" t="s">
        <v>931</v>
      </c>
      <c r="BG8" s="289" t="s">
        <v>932</v>
      </c>
      <c r="BH8" s="289" t="s">
        <v>933</v>
      </c>
      <c r="BI8" s="289" t="s">
        <v>934</v>
      </c>
      <c r="BJ8" s="289" t="s">
        <v>935</v>
      </c>
      <c r="BK8" s="289" t="s">
        <v>936</v>
      </c>
      <c r="BL8" s="289" t="s">
        <v>937</v>
      </c>
      <c r="BM8" s="289" t="s">
        <v>938</v>
      </c>
      <c r="BN8" s="289" t="s">
        <v>939</v>
      </c>
      <c r="BO8" s="289" t="s">
        <v>2067</v>
      </c>
      <c r="BP8" s="289" t="s">
        <v>2068</v>
      </c>
      <c r="BQ8" s="289" t="s">
        <v>2069</v>
      </c>
      <c r="BR8" s="289" t="s">
        <v>2070</v>
      </c>
      <c r="BS8" s="289" t="s">
        <v>2071</v>
      </c>
      <c r="BT8" s="289" t="s">
        <v>2072</v>
      </c>
      <c r="BU8" s="289" t="s">
        <v>2073</v>
      </c>
      <c r="BV8" s="289" t="s">
        <v>2074</v>
      </c>
      <c r="BW8" s="289" t="s">
        <v>2075</v>
      </c>
      <c r="BX8" s="289" t="s">
        <v>2076</v>
      </c>
      <c r="BY8" s="289" t="s">
        <v>2077</v>
      </c>
      <c r="BZ8" s="289" t="s">
        <v>2078</v>
      </c>
      <c r="CA8" s="289" t="s">
        <v>2079</v>
      </c>
      <c r="CB8" s="289" t="s">
        <v>2080</v>
      </c>
      <c r="CC8" s="289" t="s">
        <v>2081</v>
      </c>
      <c r="CD8" s="289" t="s">
        <v>2082</v>
      </c>
      <c r="CE8" s="289" t="s">
        <v>2083</v>
      </c>
      <c r="CF8" s="289" t="s">
        <v>2084</v>
      </c>
      <c r="CG8" s="289" t="s">
        <v>2085</v>
      </c>
      <c r="CH8" s="289" t="s">
        <v>2086</v>
      </c>
      <c r="CI8" s="289" t="s">
        <v>2087</v>
      </c>
      <c r="CJ8" s="289" t="s">
        <v>2088</v>
      </c>
      <c r="CK8" s="289" t="s">
        <v>2089</v>
      </c>
      <c r="CL8" s="289" t="s">
        <v>2090</v>
      </c>
      <c r="CM8" s="289" t="s">
        <v>2091</v>
      </c>
      <c r="CN8" s="289" t="s">
        <v>2092</v>
      </c>
      <c r="CO8" s="289" t="s">
        <v>2093</v>
      </c>
      <c r="CP8" s="289" t="s">
        <v>2094</v>
      </c>
      <c r="CQ8" s="289" t="s">
        <v>2095</v>
      </c>
      <c r="CR8" s="289" t="s">
        <v>2096</v>
      </c>
      <c r="CS8" s="289" t="s">
        <v>2097</v>
      </c>
      <c r="CT8" s="289" t="s">
        <v>2098</v>
      </c>
      <c r="CU8" s="289" t="s">
        <v>2099</v>
      </c>
      <c r="CV8" s="289" t="s">
        <v>2100</v>
      </c>
      <c r="CW8" s="289" t="s">
        <v>2101</v>
      </c>
      <c r="CX8" s="289" t="s">
        <v>2102</v>
      </c>
      <c r="CY8" s="289" t="s">
        <v>2103</v>
      </c>
      <c r="CZ8" s="289" t="s">
        <v>2104</v>
      </c>
      <c r="DA8" s="289" t="s">
        <v>2105</v>
      </c>
      <c r="DB8" s="289" t="s">
        <v>2106</v>
      </c>
      <c r="DC8" s="289" t="s">
        <v>940</v>
      </c>
      <c r="DD8" s="289" t="s">
        <v>941</v>
      </c>
      <c r="DE8" s="289" t="s">
        <v>942</v>
      </c>
      <c r="DF8" s="289" t="s">
        <v>943</v>
      </c>
      <c r="DG8" s="289" t="s">
        <v>944</v>
      </c>
      <c r="DH8" s="289" t="s">
        <v>945</v>
      </c>
      <c r="DI8" s="289" t="s">
        <v>946</v>
      </c>
      <c r="DJ8" s="289" t="s">
        <v>947</v>
      </c>
      <c r="DK8" s="289" t="s">
        <v>948</v>
      </c>
      <c r="DL8" s="289" t="s">
        <v>949</v>
      </c>
      <c r="DM8" s="289" t="s">
        <v>950</v>
      </c>
      <c r="DN8" s="289" t="s">
        <v>951</v>
      </c>
      <c r="DO8" s="289" t="s">
        <v>952</v>
      </c>
      <c r="DP8" s="289" t="s">
        <v>953</v>
      </c>
      <c r="DQ8" s="289" t="s">
        <v>954</v>
      </c>
      <c r="DR8" s="289" t="s">
        <v>955</v>
      </c>
      <c r="DS8" s="289" t="s">
        <v>956</v>
      </c>
      <c r="DT8" s="289" t="s">
        <v>957</v>
      </c>
      <c r="DU8" s="289" t="s">
        <v>958</v>
      </c>
      <c r="DV8" s="289" t="s">
        <v>959</v>
      </c>
      <c r="DW8" s="289" t="s">
        <v>960</v>
      </c>
      <c r="DX8" s="289" t="s">
        <v>961</v>
      </c>
      <c r="DY8" s="289" t="s">
        <v>962</v>
      </c>
      <c r="DZ8" s="289" t="s">
        <v>963</v>
      </c>
      <c r="EA8" s="289" t="s">
        <v>964</v>
      </c>
      <c r="EB8" s="289" t="s">
        <v>965</v>
      </c>
      <c r="EC8" s="289" t="s">
        <v>966</v>
      </c>
      <c r="ED8" s="289" t="s">
        <v>967</v>
      </c>
      <c r="EE8" s="289" t="s">
        <v>968</v>
      </c>
      <c r="EF8" s="289" t="s">
        <v>969</v>
      </c>
      <c r="EG8" s="289" t="s">
        <v>970</v>
      </c>
      <c r="EH8" s="289" t="s">
        <v>971</v>
      </c>
      <c r="EI8" s="289" t="s">
        <v>972</v>
      </c>
      <c r="EJ8" s="289" t="s">
        <v>973</v>
      </c>
      <c r="EK8" s="289" t="s">
        <v>974</v>
      </c>
      <c r="EL8" s="289" t="s">
        <v>975</v>
      </c>
      <c r="EM8" s="289" t="s">
        <v>976</v>
      </c>
      <c r="EN8" s="289" t="s">
        <v>977</v>
      </c>
      <c r="EO8" s="289" t="s">
        <v>978</v>
      </c>
      <c r="EP8" s="289" t="s">
        <v>979</v>
      </c>
      <c r="EQ8" s="289" t="s">
        <v>2107</v>
      </c>
      <c r="ER8" s="289" t="s">
        <v>2108</v>
      </c>
      <c r="ES8" s="289" t="s">
        <v>2109</v>
      </c>
      <c r="ET8" s="289" t="s">
        <v>2110</v>
      </c>
      <c r="EU8" s="289" t="s">
        <v>2111</v>
      </c>
      <c r="EV8" s="289" t="s">
        <v>2112</v>
      </c>
      <c r="EW8" s="289" t="s">
        <v>2113</v>
      </c>
      <c r="EX8" s="289" t="s">
        <v>2114</v>
      </c>
      <c r="EY8" s="289" t="s">
        <v>2115</v>
      </c>
      <c r="EZ8" s="289" t="s">
        <v>2116</v>
      </c>
      <c r="FA8" s="289" t="s">
        <v>2117</v>
      </c>
      <c r="FB8" s="289" t="s">
        <v>2118</v>
      </c>
      <c r="FC8" s="289" t="s">
        <v>2119</v>
      </c>
      <c r="FD8" s="289" t="s">
        <v>2120</v>
      </c>
      <c r="FE8" s="289" t="s">
        <v>2121</v>
      </c>
      <c r="FF8" s="289" t="s">
        <v>2122</v>
      </c>
      <c r="FG8" s="289" t="s">
        <v>2123</v>
      </c>
      <c r="FH8" s="289" t="s">
        <v>2124</v>
      </c>
      <c r="FI8" s="289" t="s">
        <v>2125</v>
      </c>
      <c r="FJ8" s="289" t="s">
        <v>2126</v>
      </c>
      <c r="FK8" s="289" t="s">
        <v>2127</v>
      </c>
      <c r="FL8" s="289" t="s">
        <v>2128</v>
      </c>
      <c r="FM8" s="289" t="s">
        <v>2129</v>
      </c>
      <c r="FN8" s="289" t="s">
        <v>2130</v>
      </c>
      <c r="FO8" s="289" t="s">
        <v>2131</v>
      </c>
      <c r="FP8" s="289" t="s">
        <v>2132</v>
      </c>
      <c r="FQ8" s="289" t="s">
        <v>2133</v>
      </c>
      <c r="FR8" s="289" t="s">
        <v>2134</v>
      </c>
      <c r="FS8" s="289" t="s">
        <v>2135</v>
      </c>
      <c r="FT8" s="289" t="s">
        <v>2136</v>
      </c>
      <c r="FU8" s="289" t="s">
        <v>2137</v>
      </c>
      <c r="FV8" s="289" t="s">
        <v>2138</v>
      </c>
      <c r="FW8" s="289" t="s">
        <v>2139</v>
      </c>
      <c r="FX8" s="289" t="s">
        <v>2140</v>
      </c>
      <c r="FY8" s="289" t="s">
        <v>2141</v>
      </c>
      <c r="FZ8" s="289" t="s">
        <v>2142</v>
      </c>
      <c r="GA8" s="289" t="s">
        <v>2143</v>
      </c>
      <c r="GB8" s="289" t="s">
        <v>2144</v>
      </c>
      <c r="GC8" s="289" t="s">
        <v>2145</v>
      </c>
      <c r="GD8" s="289" t="s">
        <v>2146</v>
      </c>
      <c r="GE8" s="289" t="s">
        <v>980</v>
      </c>
      <c r="GF8" s="289" t="s">
        <v>981</v>
      </c>
      <c r="GG8" s="289" t="s">
        <v>982</v>
      </c>
      <c r="GH8" s="289" t="s">
        <v>983</v>
      </c>
      <c r="GI8" s="289" t="s">
        <v>984</v>
      </c>
      <c r="GJ8" s="289" t="s">
        <v>985</v>
      </c>
      <c r="GK8" s="289" t="s">
        <v>986</v>
      </c>
      <c r="GL8" s="289" t="s">
        <v>987</v>
      </c>
      <c r="GM8" s="289" t="s">
        <v>988</v>
      </c>
      <c r="GN8" s="289" t="s">
        <v>989</v>
      </c>
      <c r="GO8" s="289" t="s">
        <v>990</v>
      </c>
      <c r="GP8" s="289" t="s">
        <v>991</v>
      </c>
      <c r="GQ8" s="289" t="s">
        <v>992</v>
      </c>
      <c r="GR8" s="289" t="s">
        <v>993</v>
      </c>
      <c r="GS8" s="289" t="s">
        <v>994</v>
      </c>
      <c r="GT8" s="289" t="s">
        <v>995</v>
      </c>
      <c r="GU8" s="289" t="s">
        <v>996</v>
      </c>
      <c r="GV8" s="289" t="s">
        <v>997</v>
      </c>
      <c r="GW8" s="289" t="s">
        <v>998</v>
      </c>
      <c r="GX8" s="289" t="s">
        <v>999</v>
      </c>
      <c r="GY8" s="289" t="s">
        <v>1000</v>
      </c>
      <c r="GZ8" s="289" t="s">
        <v>1001</v>
      </c>
      <c r="HA8" s="289" t="s">
        <v>1002</v>
      </c>
      <c r="HB8" s="289" t="s">
        <v>1003</v>
      </c>
      <c r="HC8" s="289" t="s">
        <v>1004</v>
      </c>
      <c r="HD8" s="289" t="s">
        <v>1005</v>
      </c>
      <c r="HE8" s="289" t="s">
        <v>1006</v>
      </c>
      <c r="HF8" s="289" t="s">
        <v>1007</v>
      </c>
      <c r="HG8" s="289" t="s">
        <v>1008</v>
      </c>
      <c r="HH8" s="289" t="s">
        <v>1009</v>
      </c>
      <c r="HI8" s="289" t="s">
        <v>1010</v>
      </c>
      <c r="HJ8" s="289" t="s">
        <v>1011</v>
      </c>
      <c r="HK8" s="289" t="s">
        <v>1012</v>
      </c>
      <c r="HL8" s="289" t="s">
        <v>1013</v>
      </c>
      <c r="HM8" s="289" t="s">
        <v>1014</v>
      </c>
      <c r="HN8" s="289" t="s">
        <v>1015</v>
      </c>
      <c r="HO8" s="289" t="s">
        <v>1016</v>
      </c>
      <c r="HP8" s="289" t="s">
        <v>1017</v>
      </c>
      <c r="HQ8" s="289" t="s">
        <v>1018</v>
      </c>
      <c r="HR8" s="289" t="s">
        <v>1019</v>
      </c>
      <c r="HS8" s="289" t="s">
        <v>1020</v>
      </c>
      <c r="HT8" s="289" t="s">
        <v>1021</v>
      </c>
      <c r="HU8" s="289" t="s">
        <v>1022</v>
      </c>
      <c r="HV8" s="289" t="s">
        <v>1023</v>
      </c>
      <c r="HW8" s="289" t="s">
        <v>1024</v>
      </c>
      <c r="HX8" s="289" t="s">
        <v>1025</v>
      </c>
      <c r="HY8" s="289" t="s">
        <v>1026</v>
      </c>
      <c r="HZ8" s="289" t="s">
        <v>1027</v>
      </c>
      <c r="IA8" s="289" t="s">
        <v>1028</v>
      </c>
      <c r="IB8" s="289" t="s">
        <v>1029</v>
      </c>
      <c r="IC8" s="289" t="s">
        <v>1030</v>
      </c>
      <c r="ID8" s="289" t="s">
        <v>1031</v>
      </c>
      <c r="IE8" s="289" t="s">
        <v>1032</v>
      </c>
      <c r="IF8" s="289" t="s">
        <v>1033</v>
      </c>
      <c r="IG8" s="289" t="s">
        <v>1034</v>
      </c>
      <c r="IH8" s="289" t="s">
        <v>1035</v>
      </c>
      <c r="II8" s="289" t="s">
        <v>1036</v>
      </c>
      <c r="IJ8" s="289" t="s">
        <v>1037</v>
      </c>
      <c r="IK8" s="289" t="s">
        <v>1038</v>
      </c>
      <c r="IL8" s="289" t="s">
        <v>1039</v>
      </c>
      <c r="IM8" s="289" t="s">
        <v>1040</v>
      </c>
      <c r="IN8" s="289" t="s">
        <v>1041</v>
      </c>
      <c r="IO8" s="289" t="s">
        <v>1042</v>
      </c>
      <c r="IP8" s="289" t="s">
        <v>1043</v>
      </c>
      <c r="IQ8" s="289" t="s">
        <v>1044</v>
      </c>
      <c r="IR8" s="289" t="s">
        <v>1045</v>
      </c>
      <c r="IS8" s="289" t="s">
        <v>1046</v>
      </c>
      <c r="IT8" s="289" t="s">
        <v>1047</v>
      </c>
      <c r="IU8" s="289" t="s">
        <v>1048</v>
      </c>
    </row>
  </sheetData>
  <sheetProtection sheet="1" objects="1" scenarios="1"/>
  <phoneticPr fontId="5"/>
  <printOptions gridLinesSet="0"/>
  <pageMargins left="0.75" right="0.75" top="1" bottom="1" header="0.5" footer="0.5"/>
  <headerFooter alignWithMargins="0">
    <oddHeader>&amp;A</oddHeader>
    <oddFooter>- &amp;P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BCA48-E4D4-4987-A912-A41D9DDBE99C}">
  <sheetPr>
    <tabColor theme="5" tint="0.39997558519241921"/>
  </sheetPr>
  <dimension ref="A1:ER7"/>
  <sheetViews>
    <sheetView zoomScale="120" zoomScaleNormal="120" workbookViewId="0">
      <pane xSplit="1" ySplit="2" topLeftCell="EJ3" activePane="bottomRight" state="frozen"/>
      <selection activeCell="T27" sqref="T27"/>
      <selection pane="topRight" activeCell="T27" sqref="T27"/>
      <selection pane="bottomLeft" activeCell="T27" sqref="T27"/>
      <selection pane="bottomRight" activeCell="ES5" sqref="ES5"/>
    </sheetView>
  </sheetViews>
  <sheetFormatPr defaultColWidth="9" defaultRowHeight="14.25" x14ac:dyDescent="0.15"/>
  <cols>
    <col min="1" max="1" width="9" style="270"/>
    <col min="2" max="258" width="10.625" style="270" customWidth="1"/>
    <col min="259" max="16384" width="9" style="270"/>
  </cols>
  <sheetData>
    <row r="1" spans="1:148" x14ac:dyDescent="0.15">
      <c r="B1" s="272">
        <v>255</v>
      </c>
      <c r="C1" s="272">
        <v>256</v>
      </c>
      <c r="D1" s="272">
        <v>257</v>
      </c>
      <c r="E1" s="272">
        <v>258</v>
      </c>
      <c r="F1" s="272">
        <v>259</v>
      </c>
      <c r="G1" s="272">
        <v>260</v>
      </c>
      <c r="H1" s="272">
        <v>261</v>
      </c>
      <c r="I1" s="272">
        <v>262</v>
      </c>
      <c r="J1" s="272">
        <v>263</v>
      </c>
      <c r="K1" s="272">
        <v>264</v>
      </c>
      <c r="L1" s="272">
        <v>265</v>
      </c>
      <c r="M1" s="272">
        <v>266</v>
      </c>
      <c r="N1" s="272">
        <v>267</v>
      </c>
      <c r="O1" s="272">
        <v>268</v>
      </c>
      <c r="P1" s="272">
        <v>269</v>
      </c>
      <c r="Q1" s="272">
        <v>270</v>
      </c>
      <c r="R1" s="272">
        <v>271</v>
      </c>
      <c r="S1" s="272">
        <v>272</v>
      </c>
      <c r="T1" s="272">
        <v>273</v>
      </c>
      <c r="U1" s="272">
        <v>274</v>
      </c>
      <c r="V1" s="272">
        <v>275</v>
      </c>
      <c r="W1" s="272">
        <v>276</v>
      </c>
      <c r="X1" s="272">
        <v>277</v>
      </c>
      <c r="Y1" s="272">
        <v>278</v>
      </c>
      <c r="Z1" s="272">
        <v>279</v>
      </c>
      <c r="AA1" s="272">
        <v>280</v>
      </c>
      <c r="AB1" s="272">
        <v>281</v>
      </c>
      <c r="AC1" s="272">
        <v>282</v>
      </c>
      <c r="AD1" s="272">
        <v>283</v>
      </c>
      <c r="AE1" s="272">
        <v>284</v>
      </c>
      <c r="AF1" s="272">
        <v>285</v>
      </c>
      <c r="AG1" s="272">
        <v>286</v>
      </c>
      <c r="AH1" s="272">
        <v>287</v>
      </c>
      <c r="AI1" s="272">
        <v>288</v>
      </c>
      <c r="AJ1" s="272">
        <v>289</v>
      </c>
      <c r="AK1" s="272">
        <v>290</v>
      </c>
      <c r="AL1" s="272">
        <v>291</v>
      </c>
      <c r="AM1" s="272">
        <v>292</v>
      </c>
      <c r="AN1" s="272">
        <v>293</v>
      </c>
      <c r="AO1" s="272">
        <v>294</v>
      </c>
      <c r="AP1" s="272">
        <v>295</v>
      </c>
      <c r="AQ1" s="272">
        <v>296</v>
      </c>
      <c r="AR1" s="272">
        <v>297</v>
      </c>
      <c r="AS1" s="272">
        <v>298</v>
      </c>
      <c r="AT1" s="272">
        <v>299</v>
      </c>
      <c r="AU1" s="272">
        <v>300</v>
      </c>
      <c r="AV1" s="272">
        <v>301</v>
      </c>
      <c r="AW1" s="272">
        <v>302</v>
      </c>
      <c r="AX1" s="272">
        <v>303</v>
      </c>
      <c r="AY1" s="272">
        <v>304</v>
      </c>
      <c r="AZ1" s="272">
        <v>305</v>
      </c>
      <c r="BA1" s="272">
        <v>306</v>
      </c>
      <c r="BB1" s="272">
        <v>307</v>
      </c>
      <c r="BC1" s="272">
        <v>308</v>
      </c>
      <c r="BD1" s="272">
        <v>309</v>
      </c>
      <c r="BE1" s="272">
        <v>310</v>
      </c>
      <c r="BF1" s="272">
        <v>311</v>
      </c>
      <c r="BG1" s="272">
        <v>312</v>
      </c>
      <c r="BH1" s="272">
        <v>313</v>
      </c>
      <c r="BI1" s="272">
        <v>314</v>
      </c>
      <c r="BJ1" s="272">
        <v>315</v>
      </c>
      <c r="BK1" s="272">
        <v>316</v>
      </c>
      <c r="BL1" s="272">
        <v>317</v>
      </c>
      <c r="BM1" s="272">
        <v>318</v>
      </c>
      <c r="BN1" s="272">
        <v>319</v>
      </c>
      <c r="BO1" s="272">
        <v>320</v>
      </c>
      <c r="BP1" s="272">
        <v>321</v>
      </c>
      <c r="BQ1" s="272">
        <v>322</v>
      </c>
      <c r="BR1" s="272">
        <v>323</v>
      </c>
      <c r="BS1" s="272">
        <v>324</v>
      </c>
      <c r="BT1" s="272">
        <v>325</v>
      </c>
      <c r="BU1" s="272">
        <v>326</v>
      </c>
      <c r="BV1" s="272">
        <v>327</v>
      </c>
      <c r="BW1" s="272">
        <v>328</v>
      </c>
      <c r="BX1" s="272">
        <v>329</v>
      </c>
      <c r="BY1" s="272">
        <v>330</v>
      </c>
      <c r="BZ1" s="272">
        <v>331</v>
      </c>
      <c r="CA1" s="272">
        <v>332</v>
      </c>
      <c r="CB1" s="272">
        <v>333</v>
      </c>
      <c r="CC1" s="272">
        <v>334</v>
      </c>
      <c r="CD1" s="272">
        <v>335</v>
      </c>
      <c r="CE1" s="272">
        <v>336</v>
      </c>
      <c r="CF1" s="291">
        <v>337</v>
      </c>
      <c r="CG1" s="272">
        <v>338</v>
      </c>
      <c r="CH1" s="272">
        <v>339</v>
      </c>
      <c r="CI1" s="272">
        <v>340</v>
      </c>
      <c r="CJ1" s="272">
        <v>341</v>
      </c>
      <c r="CK1" s="272">
        <v>342</v>
      </c>
      <c r="CL1" s="272">
        <v>343</v>
      </c>
      <c r="CM1" s="272">
        <v>344</v>
      </c>
      <c r="CN1" s="272">
        <v>345</v>
      </c>
      <c r="CO1" s="272">
        <v>346</v>
      </c>
      <c r="CP1" s="272">
        <v>347</v>
      </c>
      <c r="CQ1" s="272">
        <v>348</v>
      </c>
      <c r="CR1" s="272">
        <v>349</v>
      </c>
      <c r="CS1" s="272">
        <v>350</v>
      </c>
      <c r="CT1" s="272">
        <v>351</v>
      </c>
      <c r="CU1" s="272">
        <v>352</v>
      </c>
      <c r="CV1" s="272">
        <v>353</v>
      </c>
      <c r="CW1" s="272">
        <v>354</v>
      </c>
      <c r="CX1" s="272">
        <v>355</v>
      </c>
      <c r="CY1" s="272">
        <v>356</v>
      </c>
      <c r="CZ1" s="272">
        <v>357</v>
      </c>
      <c r="DA1" s="272">
        <v>358</v>
      </c>
      <c r="DB1" s="272">
        <v>359</v>
      </c>
      <c r="DC1" s="272">
        <v>360</v>
      </c>
      <c r="DD1" s="272">
        <v>361</v>
      </c>
      <c r="DE1" s="272">
        <v>362</v>
      </c>
      <c r="DF1" s="272">
        <v>363</v>
      </c>
      <c r="DG1" s="272">
        <v>364</v>
      </c>
      <c r="DH1" s="272">
        <v>365</v>
      </c>
      <c r="DI1" s="272">
        <v>366</v>
      </c>
      <c r="DJ1" s="272">
        <v>367</v>
      </c>
      <c r="DK1" s="272">
        <v>368</v>
      </c>
      <c r="DL1" s="272">
        <v>369</v>
      </c>
      <c r="DM1" s="292">
        <v>370</v>
      </c>
      <c r="DN1" s="272">
        <v>371</v>
      </c>
      <c r="DO1" s="272">
        <v>372</v>
      </c>
      <c r="DP1" s="272">
        <v>373</v>
      </c>
      <c r="DQ1" s="272">
        <v>374</v>
      </c>
      <c r="DR1" s="272">
        <v>375</v>
      </c>
      <c r="DS1" s="272">
        <v>376</v>
      </c>
      <c r="DT1" s="272">
        <v>377</v>
      </c>
      <c r="DU1" s="272">
        <v>378</v>
      </c>
      <c r="DV1" s="272">
        <v>379</v>
      </c>
      <c r="DW1" s="272">
        <v>380</v>
      </c>
      <c r="DX1" s="272">
        <v>381</v>
      </c>
      <c r="DY1" s="272">
        <v>382</v>
      </c>
      <c r="DZ1" s="272">
        <v>383</v>
      </c>
      <c r="EA1" s="272">
        <v>384</v>
      </c>
      <c r="EB1" s="272">
        <v>385</v>
      </c>
      <c r="EC1" s="272">
        <v>386</v>
      </c>
      <c r="ED1" s="272">
        <v>387</v>
      </c>
      <c r="EE1" s="272">
        <v>388</v>
      </c>
      <c r="EF1" s="272">
        <v>389</v>
      </c>
      <c r="EG1" s="272">
        <v>390</v>
      </c>
      <c r="EH1" s="272">
        <v>391</v>
      </c>
      <c r="EI1" s="272">
        <v>392</v>
      </c>
      <c r="EJ1" s="272">
        <v>393</v>
      </c>
      <c r="EK1" s="272">
        <v>394</v>
      </c>
      <c r="EL1" s="272">
        <v>395</v>
      </c>
      <c r="EM1" s="272">
        <v>396</v>
      </c>
      <c r="EN1" s="291">
        <v>397</v>
      </c>
      <c r="EO1" s="272">
        <v>398</v>
      </c>
      <c r="EP1" s="272">
        <v>399</v>
      </c>
      <c r="EQ1" s="272">
        <v>400</v>
      </c>
      <c r="ER1" s="272">
        <v>401</v>
      </c>
    </row>
    <row r="2" spans="1:148" s="278" customFormat="1" ht="85.5" x14ac:dyDescent="0.15">
      <c r="A2" s="278" t="s">
        <v>511</v>
      </c>
      <c r="B2" s="295" t="s">
        <v>1049</v>
      </c>
      <c r="C2" s="295" t="s">
        <v>1050</v>
      </c>
      <c r="D2" s="295" t="s">
        <v>1051</v>
      </c>
      <c r="E2" s="295" t="s">
        <v>1052</v>
      </c>
      <c r="F2" s="295" t="s">
        <v>1053</v>
      </c>
      <c r="G2" s="295" t="s">
        <v>1054</v>
      </c>
      <c r="H2" s="295" t="s">
        <v>1055</v>
      </c>
      <c r="I2" s="295" t="s">
        <v>1056</v>
      </c>
      <c r="J2" s="295" t="s">
        <v>1057</v>
      </c>
      <c r="K2" s="295" t="s">
        <v>1058</v>
      </c>
      <c r="L2" s="295" t="s">
        <v>1059</v>
      </c>
      <c r="M2" s="295" t="s">
        <v>1060</v>
      </c>
      <c r="N2" s="295" t="s">
        <v>1061</v>
      </c>
      <c r="O2" s="295" t="s">
        <v>1062</v>
      </c>
      <c r="P2" s="295" t="s">
        <v>1063</v>
      </c>
      <c r="Q2" s="295" t="s">
        <v>1064</v>
      </c>
      <c r="R2" s="295" t="s">
        <v>1065</v>
      </c>
      <c r="S2" s="295" t="s">
        <v>1066</v>
      </c>
      <c r="T2" s="295" t="s">
        <v>1067</v>
      </c>
      <c r="U2" s="295" t="s">
        <v>1068</v>
      </c>
      <c r="V2" s="295" t="s">
        <v>1069</v>
      </c>
      <c r="W2" s="295" t="s">
        <v>1070</v>
      </c>
      <c r="X2" s="295" t="s">
        <v>1071</v>
      </c>
      <c r="Y2" s="295" t="s">
        <v>1072</v>
      </c>
      <c r="Z2" s="295" t="s">
        <v>1073</v>
      </c>
      <c r="AA2" s="295" t="s">
        <v>1074</v>
      </c>
      <c r="AB2" s="295" t="s">
        <v>1075</v>
      </c>
      <c r="AC2" s="295" t="s">
        <v>1076</v>
      </c>
      <c r="AD2" s="295" t="s">
        <v>1077</v>
      </c>
      <c r="AE2" s="295" t="s">
        <v>1078</v>
      </c>
      <c r="AF2" s="295" t="s">
        <v>1079</v>
      </c>
      <c r="AG2" s="295" t="s">
        <v>1080</v>
      </c>
      <c r="AH2" s="295" t="s">
        <v>1081</v>
      </c>
      <c r="AI2" s="295" t="s">
        <v>1082</v>
      </c>
      <c r="AJ2" s="295" t="s">
        <v>1083</v>
      </c>
      <c r="AK2" s="295" t="s">
        <v>1084</v>
      </c>
      <c r="AL2" s="295" t="s">
        <v>1085</v>
      </c>
      <c r="AM2" s="295" t="s">
        <v>1086</v>
      </c>
      <c r="AN2" s="295" t="s">
        <v>1087</v>
      </c>
      <c r="AO2" s="295" t="s">
        <v>1088</v>
      </c>
      <c r="AP2" s="295" t="s">
        <v>1089</v>
      </c>
      <c r="AQ2" s="295" t="s">
        <v>1090</v>
      </c>
      <c r="AR2" s="295" t="s">
        <v>1091</v>
      </c>
      <c r="AS2" s="294" t="s">
        <v>1092</v>
      </c>
      <c r="AT2" s="294" t="s">
        <v>1093</v>
      </c>
      <c r="AU2" s="294" t="s">
        <v>1094</v>
      </c>
      <c r="AV2" s="294" t="s">
        <v>1095</v>
      </c>
      <c r="AW2" s="294" t="s">
        <v>1096</v>
      </c>
      <c r="AX2" s="294" t="s">
        <v>1097</v>
      </c>
      <c r="AY2" s="294" t="s">
        <v>1098</v>
      </c>
      <c r="AZ2" s="294" t="s">
        <v>1099</v>
      </c>
      <c r="BA2" s="294" t="s">
        <v>1100</v>
      </c>
      <c r="BB2" s="294" t="s">
        <v>1101</v>
      </c>
      <c r="BC2" s="294" t="s">
        <v>1102</v>
      </c>
      <c r="BD2" s="294" t="s">
        <v>1103</v>
      </c>
      <c r="BE2" s="294" t="s">
        <v>1104</v>
      </c>
      <c r="BF2" s="294" t="s">
        <v>1105</v>
      </c>
      <c r="BG2" s="294" t="s">
        <v>1106</v>
      </c>
      <c r="BH2" s="294" t="s">
        <v>1107</v>
      </c>
      <c r="BI2" s="294" t="s">
        <v>1108</v>
      </c>
      <c r="BJ2" s="294" t="s">
        <v>1109</v>
      </c>
      <c r="BK2" s="294" t="s">
        <v>1110</v>
      </c>
      <c r="BL2" s="294" t="s">
        <v>1111</v>
      </c>
      <c r="BM2" s="294" t="s">
        <v>1112</v>
      </c>
      <c r="BN2" s="294" t="s">
        <v>1113</v>
      </c>
      <c r="BO2" s="294" t="s">
        <v>1114</v>
      </c>
      <c r="BP2" s="294" t="s">
        <v>1115</v>
      </c>
      <c r="BQ2" s="294" t="s">
        <v>1116</v>
      </c>
      <c r="BR2" s="294" t="s">
        <v>1117</v>
      </c>
      <c r="BS2" s="294" t="s">
        <v>1118</v>
      </c>
      <c r="BT2" s="294" t="s">
        <v>1119</v>
      </c>
      <c r="BU2" s="294" t="s">
        <v>1120</v>
      </c>
      <c r="BV2" s="294" t="s">
        <v>2147</v>
      </c>
      <c r="BW2" s="294" t="s">
        <v>2148</v>
      </c>
      <c r="BX2" s="294" t="s">
        <v>2149</v>
      </c>
      <c r="BY2" s="294" t="s">
        <v>2150</v>
      </c>
      <c r="BZ2" s="294" t="s">
        <v>2151</v>
      </c>
      <c r="CA2" s="294" t="s">
        <v>2152</v>
      </c>
      <c r="CB2" s="294" t="s">
        <v>2153</v>
      </c>
      <c r="CC2" s="294" t="s">
        <v>2154</v>
      </c>
      <c r="CD2" s="294" t="s">
        <v>2155</v>
      </c>
      <c r="CE2" s="294" t="s">
        <v>2156</v>
      </c>
      <c r="CF2" s="410" t="s">
        <v>2157</v>
      </c>
      <c r="CG2" s="410" t="s">
        <v>2158</v>
      </c>
      <c r="CH2" s="410" t="s">
        <v>2159</v>
      </c>
      <c r="CI2" s="410" t="s">
        <v>2160</v>
      </c>
      <c r="CJ2" s="420" t="s">
        <v>2259</v>
      </c>
      <c r="CK2" s="419" t="s">
        <v>2260</v>
      </c>
      <c r="CL2" s="421" t="s">
        <v>2261</v>
      </c>
      <c r="CM2" s="410" t="s">
        <v>2296</v>
      </c>
      <c r="CN2" s="410" t="s">
        <v>2161</v>
      </c>
      <c r="CO2" s="410" t="s">
        <v>2162</v>
      </c>
      <c r="CP2" s="410" t="s">
        <v>2163</v>
      </c>
      <c r="CQ2" s="410" t="s">
        <v>2164</v>
      </c>
      <c r="CR2" s="410" t="s">
        <v>2165</v>
      </c>
      <c r="CS2" s="410" t="s">
        <v>2166</v>
      </c>
      <c r="CT2" s="410" t="s">
        <v>2167</v>
      </c>
      <c r="CU2" s="420" t="s">
        <v>2259</v>
      </c>
      <c r="CV2" s="419" t="s">
        <v>2260</v>
      </c>
      <c r="CW2" s="421" t="s">
        <v>2261</v>
      </c>
      <c r="CX2" s="410" t="s">
        <v>2297</v>
      </c>
      <c r="CY2" s="410" t="s">
        <v>2170</v>
      </c>
      <c r="CZ2" s="410" t="s">
        <v>2171</v>
      </c>
      <c r="DA2" s="410" t="s">
        <v>2172</v>
      </c>
      <c r="DB2" s="410" t="s">
        <v>2173</v>
      </c>
      <c r="DC2" s="410" t="s">
        <v>2174</v>
      </c>
      <c r="DD2" s="410" t="s">
        <v>2175</v>
      </c>
      <c r="DE2" s="410" t="s">
        <v>2176</v>
      </c>
      <c r="DF2" s="420" t="s">
        <v>2259</v>
      </c>
      <c r="DG2" s="419" t="s">
        <v>2260</v>
      </c>
      <c r="DH2" s="421" t="s">
        <v>2261</v>
      </c>
      <c r="DI2" s="410" t="s">
        <v>2298</v>
      </c>
      <c r="DJ2" s="410" t="s">
        <v>2177</v>
      </c>
      <c r="DK2" s="410" t="s">
        <v>2178</v>
      </c>
      <c r="DL2" s="410" t="s">
        <v>2179</v>
      </c>
      <c r="DM2" s="294" t="s">
        <v>2180</v>
      </c>
      <c r="DN2" s="294" t="s">
        <v>2181</v>
      </c>
      <c r="DO2" s="294" t="s">
        <v>2182</v>
      </c>
      <c r="DP2" s="294" t="s">
        <v>2183</v>
      </c>
      <c r="DQ2" s="294" t="s">
        <v>2184</v>
      </c>
      <c r="DR2" s="294" t="s">
        <v>2185</v>
      </c>
      <c r="DS2" s="294" t="s">
        <v>2186</v>
      </c>
      <c r="DT2" s="294" t="s">
        <v>2187</v>
      </c>
      <c r="DU2" s="294" t="s">
        <v>2188</v>
      </c>
      <c r="DV2" s="294" t="s">
        <v>2189</v>
      </c>
      <c r="DW2" s="294" t="s">
        <v>2190</v>
      </c>
      <c r="DX2" s="294" t="s">
        <v>2191</v>
      </c>
      <c r="DY2" s="294" t="s">
        <v>2192</v>
      </c>
      <c r="DZ2" s="294" t="s">
        <v>2193</v>
      </c>
      <c r="EA2" s="294" t="s">
        <v>2194</v>
      </c>
      <c r="EB2" s="294" t="s">
        <v>2195</v>
      </c>
      <c r="EC2" s="294" t="s">
        <v>2196</v>
      </c>
      <c r="ED2" s="294" t="s">
        <v>2197</v>
      </c>
      <c r="EE2" s="294" t="s">
        <v>2198</v>
      </c>
      <c r="EF2" s="294" t="s">
        <v>2199</v>
      </c>
      <c r="EG2" s="294" t="s">
        <v>2200</v>
      </c>
      <c r="EH2" s="294" t="s">
        <v>2201</v>
      </c>
      <c r="EI2" s="294" t="s">
        <v>2202</v>
      </c>
      <c r="EJ2" s="294" t="s">
        <v>2203</v>
      </c>
      <c r="EK2" s="294" t="s">
        <v>2204</v>
      </c>
      <c r="EL2" s="294" t="s">
        <v>2205</v>
      </c>
      <c r="EM2" s="294" t="s">
        <v>2206</v>
      </c>
      <c r="EN2" s="293" t="s">
        <v>2207</v>
      </c>
      <c r="EO2" s="293" t="s">
        <v>2208</v>
      </c>
      <c r="EP2" s="293" t="s">
        <v>2209</v>
      </c>
      <c r="EQ2" s="293" t="s">
        <v>2210</v>
      </c>
      <c r="ER2" s="293" t="s">
        <v>2211</v>
      </c>
    </row>
    <row r="3" spans="1:148" x14ac:dyDescent="0.15">
      <c r="A3" s="270">
        <v>1</v>
      </c>
      <c r="B3" s="270">
        <f>問15!Y15</f>
        <v>0</v>
      </c>
      <c r="C3" s="270">
        <f>問15!G17</f>
        <v>0</v>
      </c>
      <c r="D3" s="270">
        <f>問15!I17</f>
        <v>0</v>
      </c>
      <c r="E3" s="270">
        <f>問15!K17</f>
        <v>0</v>
      </c>
      <c r="F3" s="270">
        <f>問15!M17</f>
        <v>0</v>
      </c>
      <c r="G3" s="270">
        <f>問15!O17</f>
        <v>0</v>
      </c>
      <c r="H3" s="270">
        <f>問15!Q17</f>
        <v>0</v>
      </c>
      <c r="I3" s="270">
        <f>問15!S17</f>
        <v>0</v>
      </c>
      <c r="J3" s="270">
        <f>問15!U17</f>
        <v>0</v>
      </c>
      <c r="K3" s="270">
        <f>問15!W17</f>
        <v>0</v>
      </c>
      <c r="L3" s="270">
        <f>問15!Y17</f>
        <v>0</v>
      </c>
      <c r="M3" s="270">
        <f>問15!G19</f>
        <v>0</v>
      </c>
      <c r="N3" s="270">
        <f>問15!I19</f>
        <v>0</v>
      </c>
      <c r="O3" s="270">
        <f>問15!K19</f>
        <v>0</v>
      </c>
      <c r="P3" s="270">
        <f>問15!M19</f>
        <v>0</v>
      </c>
      <c r="Q3" s="270">
        <f>問15!O19</f>
        <v>0</v>
      </c>
      <c r="R3" s="270">
        <f>問15!Q19</f>
        <v>0</v>
      </c>
      <c r="S3" s="270">
        <f>問15!S19</f>
        <v>0</v>
      </c>
      <c r="T3" s="270">
        <f>問15!U19</f>
        <v>0</v>
      </c>
      <c r="U3" s="270">
        <f>問15!W19</f>
        <v>0</v>
      </c>
      <c r="V3" s="270">
        <f>問15!Y19</f>
        <v>0</v>
      </c>
      <c r="W3" s="270">
        <f>問15!G21</f>
        <v>0</v>
      </c>
      <c r="X3" s="270">
        <f>問15!I21</f>
        <v>0</v>
      </c>
      <c r="Y3" s="270">
        <f>問15!K21</f>
        <v>0</v>
      </c>
      <c r="Z3" s="270">
        <f>問15!M21</f>
        <v>0</v>
      </c>
      <c r="AA3" s="270">
        <f>問15!O21</f>
        <v>0</v>
      </c>
      <c r="AB3" s="270">
        <f>問15!Q21</f>
        <v>0</v>
      </c>
      <c r="AC3" s="270">
        <f>問15!S21</f>
        <v>0</v>
      </c>
      <c r="AD3" s="270">
        <f>問15!U21</f>
        <v>0</v>
      </c>
      <c r="AE3" s="270">
        <f>問15!W21</f>
        <v>0</v>
      </c>
      <c r="AF3" s="270">
        <f>問15!Y21</f>
        <v>0</v>
      </c>
      <c r="AG3" s="270">
        <f>問15!G23</f>
        <v>0</v>
      </c>
      <c r="AH3" s="270">
        <f>問15!I23</f>
        <v>0</v>
      </c>
      <c r="AI3" s="270">
        <f>問15!K23</f>
        <v>0</v>
      </c>
      <c r="AJ3" s="270">
        <f>問15!M23</f>
        <v>0</v>
      </c>
      <c r="AK3" s="270">
        <f>問15!O23</f>
        <v>0</v>
      </c>
      <c r="AL3" s="270">
        <f>問15!Q23</f>
        <v>0</v>
      </c>
      <c r="AM3" s="270">
        <f>問15!S23</f>
        <v>0</v>
      </c>
      <c r="AN3" s="270">
        <f>問15!U23</f>
        <v>0</v>
      </c>
      <c r="AO3" s="270">
        <f>問15!W23</f>
        <v>0</v>
      </c>
      <c r="AP3" s="270">
        <f>問15!Y23</f>
        <v>0</v>
      </c>
      <c r="AQ3" s="270">
        <f>問15!G25</f>
        <v>0</v>
      </c>
      <c r="AR3" s="270">
        <f>問15!I25</f>
        <v>0</v>
      </c>
      <c r="AS3" s="270">
        <f>問15!K25</f>
        <v>0</v>
      </c>
      <c r="AT3" s="270">
        <f>問15!M25</f>
        <v>0</v>
      </c>
      <c r="AU3" s="270">
        <f>問15!O25</f>
        <v>0</v>
      </c>
      <c r="AV3" s="270">
        <f>問15!Q25</f>
        <v>0</v>
      </c>
      <c r="AW3" s="270">
        <f>問15!S25</f>
        <v>0</v>
      </c>
      <c r="AX3" s="270">
        <f>問15!U25</f>
        <v>0</v>
      </c>
      <c r="AY3" s="270">
        <f>問15!W25</f>
        <v>0</v>
      </c>
      <c r="AZ3" s="270">
        <f>問15!Y25</f>
        <v>0</v>
      </c>
      <c r="BA3" s="270">
        <f>問15!G27</f>
        <v>0</v>
      </c>
      <c r="BB3" s="270">
        <f>問15!I27</f>
        <v>0</v>
      </c>
      <c r="BC3" s="270">
        <f>問15!K27</f>
        <v>0</v>
      </c>
      <c r="BD3" s="270">
        <f>問15!M27</f>
        <v>0</v>
      </c>
      <c r="BE3" s="270">
        <f>問15!O27</f>
        <v>0</v>
      </c>
      <c r="BF3" s="270">
        <f>問15!Q27</f>
        <v>0</v>
      </c>
      <c r="BG3" s="270">
        <f>問15!S27</f>
        <v>0</v>
      </c>
      <c r="BH3" s="270">
        <f>問15!U27</f>
        <v>0</v>
      </c>
      <c r="BI3" s="270">
        <f>問15!W27</f>
        <v>0</v>
      </c>
      <c r="BJ3" s="270">
        <f>問15!Y27</f>
        <v>0</v>
      </c>
      <c r="BK3" s="281" t="str">
        <f>IF(問15!C30="","",問15!C30)</f>
        <v/>
      </c>
      <c r="BL3" s="270">
        <f>問15!G29</f>
        <v>0</v>
      </c>
      <c r="BM3" s="270">
        <f>問15!I29</f>
        <v>0</v>
      </c>
      <c r="BN3" s="270">
        <f>問15!K29</f>
        <v>0</v>
      </c>
      <c r="BO3" s="270">
        <f>問15!M29</f>
        <v>0</v>
      </c>
      <c r="BP3" s="270">
        <f>問15!O29</f>
        <v>0</v>
      </c>
      <c r="BQ3" s="270">
        <f>問15!Q29</f>
        <v>0</v>
      </c>
      <c r="BR3" s="270">
        <f>問15!S29</f>
        <v>0</v>
      </c>
      <c r="BS3" s="270">
        <f>問15!U29</f>
        <v>0</v>
      </c>
      <c r="BT3" s="270">
        <f>問15!W29</f>
        <v>0</v>
      </c>
      <c r="BU3" s="270">
        <f>問15!Y29</f>
        <v>0</v>
      </c>
      <c r="BV3" s="270">
        <f>問15!G31</f>
        <v>0</v>
      </c>
      <c r="BW3" s="270">
        <f>問15!I31</f>
        <v>0</v>
      </c>
      <c r="BX3" s="270">
        <f>問15!K31</f>
        <v>0</v>
      </c>
      <c r="BY3" s="270">
        <f>問15!M31</f>
        <v>0</v>
      </c>
      <c r="BZ3" s="270">
        <f>問15!O31</f>
        <v>0</v>
      </c>
      <c r="CA3" s="270">
        <f>問15!Q31</f>
        <v>0</v>
      </c>
      <c r="CB3" s="270">
        <f>問15!S31</f>
        <v>0</v>
      </c>
      <c r="CC3" s="270">
        <f>問15!U31</f>
        <v>0</v>
      </c>
      <c r="CD3" s="270">
        <f>問15!W31</f>
        <v>0</v>
      </c>
      <c r="CE3" s="270">
        <f>問15!Y31</f>
        <v>0</v>
      </c>
      <c r="CF3" s="270">
        <f>問16!E22</f>
        <v>0</v>
      </c>
      <c r="CG3" s="270">
        <f>問16!F22</f>
        <v>0</v>
      </c>
      <c r="CH3" s="270">
        <f>問16!G22</f>
        <v>0</v>
      </c>
      <c r="CI3" s="270">
        <f>問16!H22</f>
        <v>0</v>
      </c>
      <c r="CJ3" s="270">
        <f>問16!I21</f>
        <v>0</v>
      </c>
      <c r="CK3" s="270">
        <f>問16!J21</f>
        <v>0</v>
      </c>
      <c r="CL3" s="270">
        <f>問16!K21</f>
        <v>0</v>
      </c>
      <c r="CM3" s="270">
        <f>問16!I22</f>
        <v>0</v>
      </c>
      <c r="CN3" s="270">
        <f>問16!L22</f>
        <v>0</v>
      </c>
      <c r="CO3" s="270">
        <f>問16!M22</f>
        <v>0</v>
      </c>
      <c r="CP3" s="270">
        <f>問16!N22</f>
        <v>0</v>
      </c>
      <c r="CQ3" s="270">
        <f>問16!E23</f>
        <v>0</v>
      </c>
      <c r="CR3" s="270">
        <f>問16!F23</f>
        <v>0</v>
      </c>
      <c r="CS3" s="270">
        <f>問16!G23</f>
        <v>0</v>
      </c>
      <c r="CT3" s="270">
        <f>問16!H23</f>
        <v>0</v>
      </c>
      <c r="CU3" s="270">
        <f>問16!I21</f>
        <v>0</v>
      </c>
      <c r="CV3" s="270">
        <f>問16!J21</f>
        <v>0</v>
      </c>
      <c r="CW3" s="270">
        <f>問16!K21</f>
        <v>0</v>
      </c>
      <c r="CX3" s="270">
        <f>問16!I23</f>
        <v>0</v>
      </c>
      <c r="CY3" s="270">
        <f>問16!L23</f>
        <v>0</v>
      </c>
      <c r="CZ3" s="270">
        <f>問16!M23</f>
        <v>0</v>
      </c>
      <c r="DA3" s="270">
        <f>問16!N23</f>
        <v>0</v>
      </c>
      <c r="DB3" s="270">
        <f>問16!E24</f>
        <v>0</v>
      </c>
      <c r="DC3" s="270">
        <f>問16!F24</f>
        <v>0</v>
      </c>
      <c r="DD3" s="270">
        <f>問16!G24</f>
        <v>0</v>
      </c>
      <c r="DE3" s="270">
        <f>問16!H24</f>
        <v>0</v>
      </c>
      <c r="DF3" s="270">
        <f>問16!I21</f>
        <v>0</v>
      </c>
      <c r="DG3" s="270">
        <f>問16!J21</f>
        <v>0</v>
      </c>
      <c r="DH3" s="270">
        <f>問16!K21</f>
        <v>0</v>
      </c>
      <c r="DI3" s="270">
        <f>問16!I24</f>
        <v>0</v>
      </c>
      <c r="DJ3" s="270">
        <f>問16!L24</f>
        <v>0</v>
      </c>
      <c r="DK3" s="270">
        <f>問16!M24</f>
        <v>0</v>
      </c>
      <c r="DL3" s="270">
        <f>問16!N24</f>
        <v>0</v>
      </c>
      <c r="DM3" s="270">
        <f>問1７!D27</f>
        <v>0</v>
      </c>
      <c r="DN3" s="270">
        <f>問1７!E27</f>
        <v>0</v>
      </c>
      <c r="DO3" s="270">
        <f>問1７!F27</f>
        <v>0</v>
      </c>
      <c r="DP3" s="270">
        <f>問1７!D28</f>
        <v>0</v>
      </c>
      <c r="DQ3" s="270">
        <f>問1７!E28</f>
        <v>0</v>
      </c>
      <c r="DR3" s="270">
        <f>問1７!F28</f>
        <v>0</v>
      </c>
      <c r="DS3" s="270">
        <f>問1７!D29</f>
        <v>0</v>
      </c>
      <c r="DT3" s="270">
        <f>問1７!E29</f>
        <v>0</v>
      </c>
      <c r="DU3" s="270">
        <f>問1７!F29</f>
        <v>0</v>
      </c>
      <c r="DV3" s="270">
        <f>問1７!D33</f>
        <v>0</v>
      </c>
      <c r="DW3" s="270">
        <f>問1７!E33</f>
        <v>0</v>
      </c>
      <c r="DX3" s="270">
        <f>問1７!F33</f>
        <v>0</v>
      </c>
      <c r="DY3" s="270">
        <f>問1７!D34</f>
        <v>0</v>
      </c>
      <c r="DZ3" s="270">
        <f>問1７!E34</f>
        <v>0</v>
      </c>
      <c r="EA3" s="270">
        <f>問1７!F34</f>
        <v>0</v>
      </c>
      <c r="EB3" s="270">
        <f>問1７!D35</f>
        <v>0</v>
      </c>
      <c r="EC3" s="270">
        <f>問1７!E35</f>
        <v>0</v>
      </c>
      <c r="ED3" s="270">
        <f>問1７!F35</f>
        <v>0</v>
      </c>
      <c r="EE3" s="270">
        <f>問1７!D39</f>
        <v>0</v>
      </c>
      <c r="EF3" s="270">
        <f>問1７!E39</f>
        <v>0</v>
      </c>
      <c r="EG3" s="270">
        <f>問1７!F39</f>
        <v>0</v>
      </c>
      <c r="EH3" s="270">
        <f>問1７!D40</f>
        <v>0</v>
      </c>
      <c r="EI3" s="270">
        <f>問1７!E40</f>
        <v>0</v>
      </c>
      <c r="EJ3" s="270">
        <f>問1７!F40</f>
        <v>0</v>
      </c>
      <c r="EK3" s="270">
        <f>問1７!D41</f>
        <v>0</v>
      </c>
      <c r="EL3" s="270">
        <f>問1７!E41</f>
        <v>0</v>
      </c>
      <c r="EM3" s="270">
        <f>問1７!F41</f>
        <v>0</v>
      </c>
      <c r="EN3" s="270">
        <f>問18!E6</f>
        <v>0</v>
      </c>
      <c r="EO3" s="270">
        <f>問18!E7</f>
        <v>0</v>
      </c>
      <c r="EP3" s="270">
        <f>問18!E8</f>
        <v>0</v>
      </c>
      <c r="EQ3" s="270">
        <f>問18!E9</f>
        <v>0</v>
      </c>
      <c r="ER3" s="270">
        <f>問18!E10</f>
        <v>0</v>
      </c>
    </row>
    <row r="6" spans="1:148" x14ac:dyDescent="0.15">
      <c r="B6" s="270">
        <v>255</v>
      </c>
      <c r="C6" s="270">
        <v>256</v>
      </c>
      <c r="D6" s="270">
        <v>257</v>
      </c>
      <c r="E6" s="270">
        <v>258</v>
      </c>
      <c r="F6" s="270">
        <v>259</v>
      </c>
      <c r="G6" s="270">
        <v>260</v>
      </c>
      <c r="H6" s="270">
        <v>261</v>
      </c>
      <c r="I6" s="270">
        <v>262</v>
      </c>
      <c r="J6" s="270">
        <v>263</v>
      </c>
      <c r="K6" s="270">
        <v>264</v>
      </c>
      <c r="L6" s="270">
        <v>265</v>
      </c>
      <c r="M6" s="270">
        <v>266</v>
      </c>
      <c r="N6" s="270">
        <v>267</v>
      </c>
      <c r="O6" s="270">
        <v>268</v>
      </c>
      <c r="P6" s="270">
        <v>269</v>
      </c>
      <c r="Q6" s="270">
        <v>270</v>
      </c>
      <c r="R6" s="270">
        <v>271</v>
      </c>
      <c r="S6" s="270">
        <v>272</v>
      </c>
      <c r="T6" s="270">
        <v>273</v>
      </c>
      <c r="U6" s="270">
        <v>274</v>
      </c>
      <c r="V6" s="270">
        <v>275</v>
      </c>
      <c r="W6" s="270">
        <v>276</v>
      </c>
      <c r="X6" s="270">
        <v>277</v>
      </c>
      <c r="Y6" s="270">
        <v>278</v>
      </c>
      <c r="Z6" s="270">
        <v>279</v>
      </c>
      <c r="AA6" s="270">
        <v>280</v>
      </c>
      <c r="AB6" s="270">
        <v>281</v>
      </c>
      <c r="AC6" s="270">
        <v>282</v>
      </c>
      <c r="AD6" s="270">
        <v>283</v>
      </c>
      <c r="AE6" s="270">
        <v>284</v>
      </c>
      <c r="AF6" s="270">
        <v>285</v>
      </c>
      <c r="AG6" s="270">
        <v>286</v>
      </c>
      <c r="AH6" s="270">
        <v>287</v>
      </c>
      <c r="AI6" s="270">
        <v>288</v>
      </c>
      <c r="AJ6" s="270">
        <v>289</v>
      </c>
      <c r="AK6" s="270">
        <v>290</v>
      </c>
      <c r="AL6" s="270">
        <v>291</v>
      </c>
      <c r="AM6" s="270">
        <v>292</v>
      </c>
      <c r="AN6" s="270">
        <v>293</v>
      </c>
      <c r="AO6" s="270">
        <v>294</v>
      </c>
      <c r="AP6" s="270">
        <v>295</v>
      </c>
      <c r="AQ6" s="270">
        <v>296</v>
      </c>
      <c r="AR6" s="270">
        <v>297</v>
      </c>
      <c r="AS6" s="270">
        <v>298</v>
      </c>
      <c r="AT6" s="270">
        <v>299</v>
      </c>
      <c r="AU6" s="270">
        <v>300</v>
      </c>
      <c r="AV6" s="270">
        <v>301</v>
      </c>
      <c r="AW6" s="270">
        <v>302</v>
      </c>
      <c r="AX6" s="270">
        <v>303</v>
      </c>
      <c r="AY6" s="270">
        <v>304</v>
      </c>
      <c r="AZ6" s="270">
        <v>305</v>
      </c>
      <c r="BA6" s="270">
        <v>306</v>
      </c>
      <c r="BB6" s="270">
        <v>307</v>
      </c>
      <c r="BC6" s="270">
        <v>308</v>
      </c>
      <c r="BD6" s="270">
        <v>309</v>
      </c>
      <c r="BE6" s="270">
        <v>310</v>
      </c>
      <c r="BF6" s="270">
        <v>311</v>
      </c>
      <c r="BG6" s="270">
        <v>312</v>
      </c>
      <c r="BH6" s="270">
        <v>313</v>
      </c>
      <c r="BI6" s="270">
        <v>314</v>
      </c>
      <c r="BJ6" s="270">
        <v>315</v>
      </c>
      <c r="BK6" s="270">
        <v>316</v>
      </c>
      <c r="BL6" s="270">
        <v>317</v>
      </c>
      <c r="BM6" s="270">
        <v>318</v>
      </c>
      <c r="BN6" s="270">
        <v>319</v>
      </c>
      <c r="BO6" s="270">
        <v>320</v>
      </c>
      <c r="BP6" s="270">
        <v>321</v>
      </c>
      <c r="BQ6" s="270">
        <v>322</v>
      </c>
      <c r="BR6" s="270">
        <v>323</v>
      </c>
      <c r="BS6" s="270">
        <v>324</v>
      </c>
      <c r="BT6" s="270">
        <v>325</v>
      </c>
      <c r="BU6" s="270">
        <v>326</v>
      </c>
      <c r="BV6" s="270">
        <v>327</v>
      </c>
      <c r="BW6" s="270">
        <v>328</v>
      </c>
      <c r="BX6" s="270">
        <v>329</v>
      </c>
      <c r="BY6" s="270">
        <v>330</v>
      </c>
      <c r="BZ6" s="270">
        <v>331</v>
      </c>
      <c r="CA6" s="270">
        <v>332</v>
      </c>
      <c r="CB6" s="270">
        <v>333</v>
      </c>
      <c r="CC6" s="270">
        <v>334</v>
      </c>
      <c r="CD6" s="270">
        <v>335</v>
      </c>
      <c r="CE6" s="270">
        <v>336</v>
      </c>
      <c r="CF6" s="270">
        <v>337</v>
      </c>
      <c r="CG6" s="270">
        <v>338</v>
      </c>
      <c r="CH6" s="270">
        <v>339</v>
      </c>
      <c r="CI6" s="270">
        <v>340</v>
      </c>
      <c r="CK6" s="423">
        <v>341</v>
      </c>
      <c r="CM6" s="423">
        <v>342</v>
      </c>
      <c r="CO6" s="423">
        <v>343</v>
      </c>
      <c r="CP6" s="270">
        <v>344</v>
      </c>
      <c r="CQ6" s="270">
        <v>345</v>
      </c>
      <c r="CR6" s="270">
        <v>346</v>
      </c>
      <c r="CS6" s="270">
        <v>347</v>
      </c>
      <c r="CT6" s="270">
        <v>348</v>
      </c>
      <c r="CU6" s="270">
        <v>349</v>
      </c>
      <c r="CV6" s="270">
        <v>350</v>
      </c>
      <c r="CW6" s="423">
        <v>351</v>
      </c>
      <c r="CX6" s="423">
        <v>352</v>
      </c>
      <c r="CY6" s="423">
        <v>353</v>
      </c>
      <c r="CZ6" s="270">
        <v>354</v>
      </c>
      <c r="DA6" s="270">
        <v>355</v>
      </c>
      <c r="DB6" s="270">
        <v>356</v>
      </c>
      <c r="DC6" s="270">
        <v>357</v>
      </c>
      <c r="DD6" s="270">
        <v>358</v>
      </c>
      <c r="DE6" s="270">
        <v>359</v>
      </c>
      <c r="DF6" s="270">
        <v>360</v>
      </c>
      <c r="DG6" s="423">
        <v>361</v>
      </c>
      <c r="DH6" s="423">
        <v>362</v>
      </c>
      <c r="DI6" s="423">
        <v>363</v>
      </c>
      <c r="DJ6" s="270">
        <v>364</v>
      </c>
      <c r="DK6" s="270">
        <v>365</v>
      </c>
      <c r="DL6" s="270">
        <v>366</v>
      </c>
      <c r="DM6" s="270">
        <v>367</v>
      </c>
      <c r="DN6" s="270">
        <v>368</v>
      </c>
      <c r="DO6" s="270">
        <v>369</v>
      </c>
      <c r="DP6" s="270">
        <v>370</v>
      </c>
      <c r="DQ6" s="270">
        <v>371</v>
      </c>
      <c r="DR6" s="270">
        <v>372</v>
      </c>
      <c r="DS6" s="270">
        <v>373</v>
      </c>
      <c r="DT6" s="270">
        <v>374</v>
      </c>
      <c r="DU6" s="270">
        <v>375</v>
      </c>
      <c r="DV6" s="270">
        <v>376</v>
      </c>
      <c r="DW6" s="270">
        <v>377</v>
      </c>
      <c r="DX6" s="270">
        <v>378</v>
      </c>
      <c r="DY6" s="270">
        <v>379</v>
      </c>
      <c r="DZ6" s="270">
        <v>380</v>
      </c>
      <c r="EA6" s="270">
        <v>381</v>
      </c>
      <c r="EB6" s="270">
        <v>382</v>
      </c>
      <c r="EC6" s="270">
        <v>383</v>
      </c>
      <c r="ED6" s="270">
        <v>384</v>
      </c>
      <c r="EE6" s="270">
        <v>385</v>
      </c>
      <c r="EF6" s="270">
        <v>386</v>
      </c>
      <c r="EG6" s="270">
        <v>387</v>
      </c>
      <c r="EH6" s="270">
        <v>388</v>
      </c>
      <c r="EI6" s="270">
        <v>389</v>
      </c>
      <c r="EJ6" s="270">
        <v>390</v>
      </c>
      <c r="EK6" s="270">
        <v>391</v>
      </c>
      <c r="EL6" s="270">
        <v>392</v>
      </c>
      <c r="EM6" s="270">
        <v>393</v>
      </c>
      <c r="EN6" s="270">
        <v>394</v>
      </c>
      <c r="EO6" s="270">
        <v>395</v>
      </c>
      <c r="EP6" s="270">
        <v>396</v>
      </c>
      <c r="EQ6" s="270">
        <v>397</v>
      </c>
      <c r="ER6" s="270">
        <v>398</v>
      </c>
    </row>
    <row r="7" spans="1:148" s="289" customFormat="1" ht="99.75" x14ac:dyDescent="0.15">
      <c r="B7" s="289" t="s">
        <v>1049</v>
      </c>
      <c r="C7" s="289" t="s">
        <v>1050</v>
      </c>
      <c r="D7" s="289" t="s">
        <v>1051</v>
      </c>
      <c r="E7" s="289" t="s">
        <v>1052</v>
      </c>
      <c r="F7" s="289" t="s">
        <v>1053</v>
      </c>
      <c r="G7" s="289" t="s">
        <v>1054</v>
      </c>
      <c r="H7" s="289" t="s">
        <v>1055</v>
      </c>
      <c r="I7" s="289" t="s">
        <v>1056</v>
      </c>
      <c r="J7" s="289" t="s">
        <v>1057</v>
      </c>
      <c r="K7" s="289" t="s">
        <v>1058</v>
      </c>
      <c r="L7" s="289" t="s">
        <v>1059</v>
      </c>
      <c r="M7" s="289" t="s">
        <v>1060</v>
      </c>
      <c r="N7" s="289" t="s">
        <v>1061</v>
      </c>
      <c r="O7" s="289" t="s">
        <v>1062</v>
      </c>
      <c r="P7" s="289" t="s">
        <v>1063</v>
      </c>
      <c r="Q7" s="289" t="s">
        <v>1064</v>
      </c>
      <c r="R7" s="289" t="s">
        <v>1065</v>
      </c>
      <c r="S7" s="289" t="s">
        <v>1066</v>
      </c>
      <c r="T7" s="289" t="s">
        <v>1067</v>
      </c>
      <c r="U7" s="289" t="s">
        <v>1068</v>
      </c>
      <c r="V7" s="289" t="s">
        <v>1069</v>
      </c>
      <c r="W7" s="289" t="s">
        <v>1070</v>
      </c>
      <c r="X7" s="289" t="s">
        <v>1071</v>
      </c>
      <c r="Y7" s="289" t="s">
        <v>1072</v>
      </c>
      <c r="Z7" s="289" t="s">
        <v>1073</v>
      </c>
      <c r="AA7" s="289" t="s">
        <v>1074</v>
      </c>
      <c r="AB7" s="289" t="s">
        <v>1075</v>
      </c>
      <c r="AC7" s="289" t="s">
        <v>1076</v>
      </c>
      <c r="AD7" s="289" t="s">
        <v>1077</v>
      </c>
      <c r="AE7" s="289" t="s">
        <v>1078</v>
      </c>
      <c r="AF7" s="289" t="s">
        <v>1079</v>
      </c>
      <c r="AG7" s="289" t="s">
        <v>1080</v>
      </c>
      <c r="AH7" s="289" t="s">
        <v>1081</v>
      </c>
      <c r="AI7" s="289" t="s">
        <v>1082</v>
      </c>
      <c r="AJ7" s="289" t="s">
        <v>1083</v>
      </c>
      <c r="AK7" s="289" t="s">
        <v>1084</v>
      </c>
      <c r="AL7" s="289" t="s">
        <v>1085</v>
      </c>
      <c r="AM7" s="289" t="s">
        <v>1086</v>
      </c>
      <c r="AN7" s="289" t="s">
        <v>1087</v>
      </c>
      <c r="AO7" s="289" t="s">
        <v>1088</v>
      </c>
      <c r="AP7" s="289" t="s">
        <v>1089</v>
      </c>
      <c r="AQ7" s="289" t="s">
        <v>1090</v>
      </c>
      <c r="AR7" s="289" t="s">
        <v>1091</v>
      </c>
      <c r="AS7" s="289" t="s">
        <v>1092</v>
      </c>
      <c r="AT7" s="289" t="s">
        <v>1093</v>
      </c>
      <c r="AU7" s="289" t="s">
        <v>1094</v>
      </c>
      <c r="AV7" s="289" t="s">
        <v>1095</v>
      </c>
      <c r="AW7" s="289" t="s">
        <v>1096</v>
      </c>
      <c r="AX7" s="289" t="s">
        <v>1097</v>
      </c>
      <c r="AY7" s="289" t="s">
        <v>1098</v>
      </c>
      <c r="AZ7" s="289" t="s">
        <v>1099</v>
      </c>
      <c r="BA7" s="289" t="s">
        <v>1100</v>
      </c>
      <c r="BB7" s="289" t="s">
        <v>1101</v>
      </c>
      <c r="BC7" s="289" t="s">
        <v>1102</v>
      </c>
      <c r="BD7" s="289" t="s">
        <v>1103</v>
      </c>
      <c r="BE7" s="289" t="s">
        <v>1104</v>
      </c>
      <c r="BF7" s="289" t="s">
        <v>1105</v>
      </c>
      <c r="BG7" s="289" t="s">
        <v>1106</v>
      </c>
      <c r="BH7" s="289" t="s">
        <v>1107</v>
      </c>
      <c r="BI7" s="289" t="s">
        <v>1108</v>
      </c>
      <c r="BJ7" s="289" t="s">
        <v>1109</v>
      </c>
      <c r="BK7" s="289" t="s">
        <v>1110</v>
      </c>
      <c r="BL7" s="289" t="s">
        <v>1111</v>
      </c>
      <c r="BM7" s="289" t="s">
        <v>1112</v>
      </c>
      <c r="BN7" s="289" t="s">
        <v>1113</v>
      </c>
      <c r="BO7" s="289" t="s">
        <v>1114</v>
      </c>
      <c r="BP7" s="289" t="s">
        <v>1115</v>
      </c>
      <c r="BQ7" s="289" t="s">
        <v>1116</v>
      </c>
      <c r="BR7" s="289" t="s">
        <v>1117</v>
      </c>
      <c r="BS7" s="289" t="s">
        <v>1118</v>
      </c>
      <c r="BT7" s="289" t="s">
        <v>1119</v>
      </c>
      <c r="BU7" s="289" t="s">
        <v>1120</v>
      </c>
      <c r="BV7" s="289" t="s">
        <v>2147</v>
      </c>
      <c r="BW7" s="289" t="s">
        <v>2148</v>
      </c>
      <c r="BX7" s="289" t="s">
        <v>2149</v>
      </c>
      <c r="BY7" s="289" t="s">
        <v>2150</v>
      </c>
      <c r="BZ7" s="289" t="s">
        <v>2151</v>
      </c>
      <c r="CA7" s="289" t="s">
        <v>2152</v>
      </c>
      <c r="CB7" s="289" t="s">
        <v>2153</v>
      </c>
      <c r="CC7" s="289" t="s">
        <v>2154</v>
      </c>
      <c r="CD7" s="289" t="s">
        <v>2155</v>
      </c>
      <c r="CE7" s="289" t="s">
        <v>2156</v>
      </c>
      <c r="CF7" s="289" t="s">
        <v>2157</v>
      </c>
      <c r="CG7" s="289" t="s">
        <v>2158</v>
      </c>
      <c r="CH7" s="289" t="s">
        <v>2159</v>
      </c>
      <c r="CI7" s="289" t="s">
        <v>2160</v>
      </c>
      <c r="CK7" s="289" t="s">
        <v>2242</v>
      </c>
      <c r="CM7" s="340" t="s">
        <v>2222</v>
      </c>
      <c r="CN7" s="340"/>
      <c r="CO7" s="289" t="s">
        <v>2243</v>
      </c>
      <c r="CP7" s="289" t="s">
        <v>2161</v>
      </c>
      <c r="CQ7" s="289" t="s">
        <v>2162</v>
      </c>
      <c r="CR7" s="289" t="s">
        <v>2163</v>
      </c>
      <c r="CS7" s="289" t="s">
        <v>2164</v>
      </c>
      <c r="CT7" s="289" t="s">
        <v>2165</v>
      </c>
      <c r="CU7" s="289" t="s">
        <v>2166</v>
      </c>
      <c r="CV7" s="289" t="s">
        <v>2167</v>
      </c>
      <c r="CW7" s="289" t="s">
        <v>2168</v>
      </c>
      <c r="CX7" s="340" t="s">
        <v>2222</v>
      </c>
      <c r="CY7" s="289" t="s">
        <v>2169</v>
      </c>
      <c r="CZ7" s="289" t="s">
        <v>2170</v>
      </c>
      <c r="DA7" s="289" t="s">
        <v>2171</v>
      </c>
      <c r="DB7" s="289" t="s">
        <v>2172</v>
      </c>
      <c r="DC7" s="289" t="s">
        <v>2173</v>
      </c>
      <c r="DD7" s="289" t="s">
        <v>2174</v>
      </c>
      <c r="DE7" s="289" t="s">
        <v>2175</v>
      </c>
      <c r="DF7" s="289" t="s">
        <v>2176</v>
      </c>
      <c r="DG7" s="340" t="s">
        <v>2223</v>
      </c>
      <c r="DH7" s="340" t="s">
        <v>2222</v>
      </c>
      <c r="DI7" s="340" t="s">
        <v>2224</v>
      </c>
      <c r="DJ7" s="289" t="s">
        <v>2177</v>
      </c>
      <c r="DK7" s="289" t="s">
        <v>2178</v>
      </c>
      <c r="DL7" s="289" t="s">
        <v>2179</v>
      </c>
      <c r="DM7" s="289" t="s">
        <v>2180</v>
      </c>
      <c r="DN7" s="289" t="s">
        <v>2181</v>
      </c>
      <c r="DO7" s="289" t="s">
        <v>2182</v>
      </c>
      <c r="DP7" s="289" t="s">
        <v>2183</v>
      </c>
      <c r="DQ7" s="289" t="s">
        <v>2184</v>
      </c>
      <c r="DR7" s="289" t="s">
        <v>2185</v>
      </c>
      <c r="DS7" s="289" t="s">
        <v>2186</v>
      </c>
      <c r="DT7" s="289" t="s">
        <v>2187</v>
      </c>
      <c r="DU7" s="289" t="s">
        <v>2188</v>
      </c>
      <c r="DV7" s="289" t="s">
        <v>2189</v>
      </c>
      <c r="DW7" s="289" t="s">
        <v>2190</v>
      </c>
      <c r="DX7" s="289" t="s">
        <v>2191</v>
      </c>
      <c r="DY7" s="289" t="s">
        <v>2192</v>
      </c>
      <c r="DZ7" s="289" t="s">
        <v>2193</v>
      </c>
      <c r="EA7" s="289" t="s">
        <v>2194</v>
      </c>
      <c r="EB7" s="289" t="s">
        <v>2195</v>
      </c>
      <c r="EC7" s="289" t="s">
        <v>2196</v>
      </c>
      <c r="ED7" s="289" t="s">
        <v>2197</v>
      </c>
      <c r="EE7" s="289" t="s">
        <v>2198</v>
      </c>
      <c r="EF7" s="289" t="s">
        <v>2199</v>
      </c>
      <c r="EG7" s="289" t="s">
        <v>2200</v>
      </c>
      <c r="EH7" s="289" t="s">
        <v>2201</v>
      </c>
      <c r="EI7" s="289" t="s">
        <v>2202</v>
      </c>
      <c r="EJ7" s="289" t="s">
        <v>2203</v>
      </c>
      <c r="EK7" s="289" t="s">
        <v>2204</v>
      </c>
      <c r="EL7" s="289" t="s">
        <v>2205</v>
      </c>
      <c r="EM7" s="289" t="s">
        <v>2206</v>
      </c>
      <c r="EN7" s="289" t="s">
        <v>2207</v>
      </c>
      <c r="EO7" s="289" t="s">
        <v>2208</v>
      </c>
      <c r="EP7" s="289" t="s">
        <v>2209</v>
      </c>
      <c r="EQ7" s="289" t="s">
        <v>2210</v>
      </c>
      <c r="ER7" s="289" t="s">
        <v>2211</v>
      </c>
    </row>
  </sheetData>
  <sheetProtection sheet="1" objects="1" scenarios="1"/>
  <phoneticPr fontId="5"/>
  <printOptions gridLinesSet="0"/>
  <pageMargins left="0.75" right="0.75" top="1" bottom="1" header="0.5" footer="0.5"/>
  <headerFooter alignWithMargins="0">
    <oddHeader>&amp;A</oddHeader>
    <oddFooter>-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16</vt:i4>
      </vt:variant>
    </vt:vector>
  </HeadingPairs>
  <TitlesOfParts>
    <vt:vector size="48" baseType="lpstr">
      <vt:lpstr>表紙</vt:lpstr>
      <vt:lpstr>P1</vt:lpstr>
      <vt:lpstr>Ｐ2</vt:lpstr>
      <vt:lpstr>問１</vt:lpstr>
      <vt:lpstr>問２，３</vt:lpstr>
      <vt:lpstr>問４</vt:lpstr>
      <vt:lpstr>問５</vt:lpstr>
      <vt:lpstr>問６</vt:lpstr>
      <vt:lpstr>問７</vt:lpstr>
      <vt:lpstr>問7（従前・卒業別）</vt:lpstr>
      <vt:lpstr>問８</vt:lpstr>
      <vt:lpstr>問９</vt:lpstr>
      <vt:lpstr>問10</vt:lpstr>
      <vt:lpstr>参考Ｐ７（5歳刻み）</vt:lpstr>
      <vt:lpstr>問11</vt:lpstr>
      <vt:lpstr>問12</vt:lpstr>
      <vt:lpstr>問13</vt:lpstr>
      <vt:lpstr>問14</vt:lpstr>
      <vt:lpstr>問15</vt:lpstr>
      <vt:lpstr>問16及び17（説明）</vt:lpstr>
      <vt:lpstr>問16</vt:lpstr>
      <vt:lpstr>問1７</vt:lpstr>
      <vt:lpstr>問18</vt:lpstr>
      <vt:lpstr>こちらから先は入力不要です→→</vt:lpstr>
      <vt:lpstr>00.データエクスポート用（全体）</vt:lpstr>
      <vt:lpstr>A.原データ＿～問5.（正規・その他）</vt:lpstr>
      <vt:lpstr>A.原データ＿問5.（非正規・その他）～問9</vt:lpstr>
      <vt:lpstr>B.原データ＿問10～問11.ア-11（50歳代・経験有）</vt:lpstr>
      <vt:lpstr>B.原データ＿～問12-7.セラピスト（50歳代・経験有）</vt:lpstr>
      <vt:lpstr>B.原データ＿～問13</vt:lpstr>
      <vt:lpstr>C.原データ＿問14～問15（非正規・50歳代）</vt:lpstr>
      <vt:lpstr>C.原データ＿～問18</vt:lpstr>
      <vt:lpstr>'P1'!Print_Area</vt:lpstr>
      <vt:lpstr>'Ｐ2'!Print_Area</vt:lpstr>
      <vt:lpstr>'参考Ｐ７（5歳刻み）'!Print_Area</vt:lpstr>
      <vt:lpstr>問１!Print_Area</vt:lpstr>
      <vt:lpstr>問10!Print_Area</vt:lpstr>
      <vt:lpstr>問11!Print_Area</vt:lpstr>
      <vt:lpstr>問12!Print_Area</vt:lpstr>
      <vt:lpstr>問13!Print_Area</vt:lpstr>
      <vt:lpstr>問14!Print_Area</vt:lpstr>
      <vt:lpstr>問15!Print_Area</vt:lpstr>
      <vt:lpstr>'問２，３'!Print_Area</vt:lpstr>
      <vt:lpstr>問４!Print_Area</vt:lpstr>
      <vt:lpstr>問６!Print_Area</vt:lpstr>
      <vt:lpstr>問７!Print_Area</vt:lpstr>
      <vt:lpstr>問８!Print_Area</vt:lpstr>
      <vt:lpstr>問９!Print_Area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県社協</dc:creator>
  <cp:lastModifiedBy>030331-03</cp:lastModifiedBy>
  <cp:lastPrinted>2022-09-08T07:21:34Z</cp:lastPrinted>
  <dcterms:created xsi:type="dcterms:W3CDTF">2020-08-18T11:21:04Z</dcterms:created>
  <dcterms:modified xsi:type="dcterms:W3CDTF">2023-09-20T05:31:30Z</dcterms:modified>
</cp:coreProperties>
</file>